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18_Rengimui\Seniuniju_MVP_2018_04\Atsiusta patikrin _sen MVP _2018\Sudargo 2018 MVP\"/>
    </mc:Choice>
  </mc:AlternateContent>
  <bookViews>
    <workbookView xWindow="0" yWindow="0" windowWidth="28800" windowHeight="12435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H76" i="20" l="1"/>
  <c r="P79" i="20" l="1"/>
  <c r="O79" i="20"/>
  <c r="N79" i="20"/>
  <c r="M79" i="20"/>
  <c r="L79" i="20"/>
  <c r="K79" i="20"/>
  <c r="J79" i="20"/>
  <c r="I79" i="20"/>
  <c r="I80" i="20" s="1"/>
  <c r="I81" i="20" s="1"/>
  <c r="H79" i="20"/>
  <c r="H80" i="20" s="1"/>
  <c r="H81" i="20" s="1"/>
  <c r="I56" i="20" l="1"/>
  <c r="J56" i="20"/>
  <c r="H54" i="20"/>
  <c r="K56" i="20"/>
  <c r="I70" i="20" l="1"/>
  <c r="J70" i="20"/>
  <c r="K70" i="20"/>
  <c r="L70" i="20"/>
  <c r="M70" i="20"/>
  <c r="N70" i="20"/>
  <c r="O70" i="20"/>
  <c r="P70" i="20"/>
  <c r="H70" i="20"/>
  <c r="P56" i="20"/>
  <c r="P57" i="20" s="1"/>
  <c r="P58" i="20" s="1"/>
  <c r="I57" i="20"/>
  <c r="I58" i="20" s="1"/>
  <c r="J57" i="20"/>
  <c r="J58" i="20" s="1"/>
  <c r="K57" i="20"/>
  <c r="K58" i="20" s="1"/>
  <c r="K15" i="20"/>
  <c r="K16" i="20" s="1"/>
  <c r="K17" i="20" s="1"/>
  <c r="K22" i="20"/>
  <c r="K23" i="20" s="1"/>
  <c r="K24" i="20" s="1"/>
  <c r="K31" i="20"/>
  <c r="K32" i="20" s="1"/>
  <c r="K33" i="20" s="1"/>
  <c r="K38" i="20"/>
  <c r="K39" i="20" s="1"/>
  <c r="K40" i="20" s="1"/>
  <c r="K63" i="20"/>
  <c r="K47" i="20"/>
  <c r="K48" i="20" s="1"/>
  <c r="K49" i="20" s="1"/>
  <c r="L56" i="20"/>
  <c r="L57" i="20" s="1"/>
  <c r="L58" i="20" s="1"/>
  <c r="M56" i="20"/>
  <c r="M57" i="20" s="1"/>
  <c r="M58" i="20" s="1"/>
  <c r="N56" i="20"/>
  <c r="N57" i="20" s="1"/>
  <c r="N58" i="20" s="1"/>
  <c r="O56" i="20"/>
  <c r="O57" i="20" s="1"/>
  <c r="O58" i="20" s="1"/>
  <c r="H45" i="20"/>
  <c r="H46" i="20"/>
  <c r="H44" i="20"/>
  <c r="I47" i="20"/>
  <c r="I48" i="20"/>
  <c r="I49" i="20" s="1"/>
  <c r="I63" i="20"/>
  <c r="I71" i="20" s="1"/>
  <c r="I72" i="20" s="1"/>
  <c r="J63" i="20"/>
  <c r="J71" i="20" s="1"/>
  <c r="J72" i="20" s="1"/>
  <c r="J80" i="20" s="1"/>
  <c r="J81" i="20" s="1"/>
  <c r="J15" i="20"/>
  <c r="J16" i="20"/>
  <c r="J17" i="20" s="1"/>
  <c r="J22" i="20"/>
  <c r="J31" i="20"/>
  <c r="J32" i="20" s="1"/>
  <c r="J33" i="20" s="1"/>
  <c r="J38" i="20"/>
  <c r="J39" i="20" s="1"/>
  <c r="J40" i="20" s="1"/>
  <c r="J47" i="20"/>
  <c r="J48" i="20" s="1"/>
  <c r="J49" i="20" s="1"/>
  <c r="L63" i="20"/>
  <c r="M63" i="20"/>
  <c r="N63" i="20"/>
  <c r="O63" i="20"/>
  <c r="O71" i="20" s="1"/>
  <c r="O72" i="20" s="1"/>
  <c r="O80" i="20" s="1"/>
  <c r="O81" i="20" s="1"/>
  <c r="P63" i="20"/>
  <c r="H62" i="20"/>
  <c r="H63" i="20" s="1"/>
  <c r="I38" i="20"/>
  <c r="I39" i="20" s="1"/>
  <c r="I40" i="20" s="1"/>
  <c r="L38" i="20"/>
  <c r="L39" i="20" s="1"/>
  <c r="L40" i="20" s="1"/>
  <c r="M38" i="20"/>
  <c r="M39" i="20" s="1"/>
  <c r="M40" i="20" s="1"/>
  <c r="N38" i="20"/>
  <c r="N39" i="20" s="1"/>
  <c r="N40" i="20" s="1"/>
  <c r="O38" i="20"/>
  <c r="O39" i="20" s="1"/>
  <c r="O40" i="20" s="1"/>
  <c r="P38" i="20"/>
  <c r="P39" i="20" s="1"/>
  <c r="P40" i="20" s="1"/>
  <c r="H37" i="20"/>
  <c r="H38" i="20" s="1"/>
  <c r="H39" i="20" s="1"/>
  <c r="H40" i="20" s="1"/>
  <c r="I22" i="20"/>
  <c r="L22" i="20"/>
  <c r="M22" i="20"/>
  <c r="N22" i="20"/>
  <c r="O22" i="20"/>
  <c r="P22" i="20"/>
  <c r="P23" i="20" s="1"/>
  <c r="P24" i="20" s="1"/>
  <c r="H21" i="20"/>
  <c r="H22" i="20" s="1"/>
  <c r="I15" i="20"/>
  <c r="I16" i="20" s="1"/>
  <c r="I17" i="20" s="1"/>
  <c r="L15" i="20"/>
  <c r="L16" i="20" s="1"/>
  <c r="L17" i="20" s="1"/>
  <c r="L31" i="20"/>
  <c r="L32" i="20"/>
  <c r="L33" i="20" s="1"/>
  <c r="L47" i="20"/>
  <c r="L48" i="20" s="1"/>
  <c r="L49" i="20" s="1"/>
  <c r="M15" i="20"/>
  <c r="M16" i="20" s="1"/>
  <c r="M17" i="20" s="1"/>
  <c r="N15" i="20"/>
  <c r="N16" i="20" s="1"/>
  <c r="N17" i="20" s="1"/>
  <c r="N31" i="20"/>
  <c r="N32" i="20" s="1"/>
  <c r="N33" i="20" s="1"/>
  <c r="N47" i="20"/>
  <c r="N48" i="20" s="1"/>
  <c r="N49" i="20" s="1"/>
  <c r="O15" i="20"/>
  <c r="O16" i="20" s="1"/>
  <c r="O17" i="20" s="1"/>
  <c r="P15" i="20"/>
  <c r="P16" i="20" s="1"/>
  <c r="P17" i="20" s="1"/>
  <c r="P31" i="20"/>
  <c r="P32" i="20" s="1"/>
  <c r="P33" i="20" s="1"/>
  <c r="P47" i="20"/>
  <c r="P48" i="20" s="1"/>
  <c r="P49" i="20" s="1"/>
  <c r="H14" i="20"/>
  <c r="H15" i="20" s="1"/>
  <c r="H16" i="20" s="1"/>
  <c r="H17" i="20" s="1"/>
  <c r="O31" i="20"/>
  <c r="O32" i="20" s="1"/>
  <c r="O33" i="20" s="1"/>
  <c r="O47" i="20"/>
  <c r="O48" i="20" s="1"/>
  <c r="O49" i="20" s="1"/>
  <c r="M31" i="20"/>
  <c r="M32" i="20" s="1"/>
  <c r="M33" i="20" s="1"/>
  <c r="M47" i="20"/>
  <c r="M48" i="20" s="1"/>
  <c r="M49" i="20" s="1"/>
  <c r="I31" i="20"/>
  <c r="I32" i="20" s="1"/>
  <c r="I33" i="20" s="1"/>
  <c r="H28" i="20"/>
  <c r="H29" i="20"/>
  <c r="H30" i="20"/>
  <c r="H53" i="20"/>
  <c r="H55" i="20"/>
  <c r="I28" i="19"/>
  <c r="M28" i="19"/>
  <c r="I29" i="19"/>
  <c r="J29" i="19"/>
  <c r="N29" i="19"/>
  <c r="M29" i="19" s="1"/>
  <c r="I30" i="19"/>
  <c r="M30" i="19"/>
  <c r="I31" i="19"/>
  <c r="J31" i="19"/>
  <c r="J32" i="19"/>
  <c r="N31" i="19"/>
  <c r="M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N42" i="19" s="1"/>
  <c r="P41" i="19"/>
  <c r="K42" i="19"/>
  <c r="O42" i="19"/>
  <c r="M44" i="19"/>
  <c r="J141" i="19"/>
  <c r="K141" i="19"/>
  <c r="K142" i="19" s="1"/>
  <c r="L141" i="19"/>
  <c r="L142" i="19"/>
  <c r="N141" i="19"/>
  <c r="O141" i="19"/>
  <c r="O142" i="19" s="1"/>
  <c r="P141" i="19"/>
  <c r="N32" i="19"/>
  <c r="I141" i="19"/>
  <c r="P42" i="19" l="1"/>
  <c r="M42" i="19" s="1"/>
  <c r="M32" i="19"/>
  <c r="I32" i="19"/>
  <c r="P142" i="19"/>
  <c r="H71" i="20"/>
  <c r="H72" i="20" s="1"/>
  <c r="K71" i="20"/>
  <c r="K72" i="20" s="1"/>
  <c r="K80" i="20" s="1"/>
  <c r="K81" i="20" s="1"/>
  <c r="K82" i="20" s="1"/>
  <c r="P71" i="20"/>
  <c r="P72" i="20" s="1"/>
  <c r="P80" i="20" s="1"/>
  <c r="P81" i="20" s="1"/>
  <c r="P82" i="20" s="1"/>
  <c r="L71" i="20"/>
  <c r="L72" i="20" s="1"/>
  <c r="L80" i="20" s="1"/>
  <c r="L81" i="20" s="1"/>
  <c r="H23" i="20"/>
  <c r="H24" i="20" s="1"/>
  <c r="O23" i="20"/>
  <c r="O24" i="20" s="1"/>
  <c r="O82" i="20" s="1"/>
  <c r="N71" i="20"/>
  <c r="N72" i="20" s="1"/>
  <c r="N80" i="20" s="1"/>
  <c r="N81" i="20" s="1"/>
  <c r="H47" i="20"/>
  <c r="H48" i="20" s="1"/>
  <c r="H49" i="20" s="1"/>
  <c r="N23" i="20"/>
  <c r="N24" i="20" s="1"/>
  <c r="N82" i="20" s="1"/>
  <c r="L23" i="20"/>
  <c r="L24" i="20" s="1"/>
  <c r="L82" i="20" s="1"/>
  <c r="M71" i="20"/>
  <c r="M72" i="20" s="1"/>
  <c r="M80" i="20" s="1"/>
  <c r="M81" i="20" s="1"/>
  <c r="H56" i="20"/>
  <c r="H57" i="20" s="1"/>
  <c r="H58" i="20" s="1"/>
  <c r="M23" i="20"/>
  <c r="M24" i="20" s="1"/>
  <c r="M82" i="20" s="1"/>
  <c r="I23" i="20"/>
  <c r="I24" i="20" s="1"/>
  <c r="I82" i="20" s="1"/>
  <c r="J23" i="20"/>
  <c r="J24" i="20" s="1"/>
  <c r="J82" i="20" s="1"/>
  <c r="H31" i="20"/>
  <c r="H32" i="20" s="1"/>
  <c r="H33" i="20" s="1"/>
  <c r="J142" i="19"/>
  <c r="I142" i="19" s="1"/>
  <c r="M36" i="19"/>
  <c r="I36" i="19"/>
  <c r="N142" i="19"/>
  <c r="I41" i="19"/>
  <c r="M141" i="19"/>
  <c r="L42" i="19"/>
  <c r="I42" i="19" s="1"/>
  <c r="H82" i="20" l="1"/>
  <c r="M142" i="19"/>
</calcChain>
</file>

<file path=xl/sharedStrings.xml><?xml version="1.0" encoding="utf-8"?>
<sst xmlns="http://schemas.openxmlformats.org/spreadsheetml/2006/main" count="762" uniqueCount="222">
  <si>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</si>
  <si>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</si>
  <si>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</si>
  <si>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</si>
  <si>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</si>
  <si>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</si>
  <si>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</si>
  <si>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</si>
  <si>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</si>
  <si>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</si>
  <si>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</si>
  <si>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</si>
  <si>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</si>
  <si>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</si>
  <si>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</si>
  <si>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</si>
  <si>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</si>
  <si>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</si>
  <si>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</si>
  <si>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</si>
  <si>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</si>
  <si>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</si>
  <si>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</si>
  <si>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</si>
  <si>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</si>
  <si>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</si>
  <si>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</si>
  <si>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</si>
  <si>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</si>
  <si>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</si>
  <si>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</si>
  <si>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</si>
  <si>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</si>
  <si>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</si>
  <si>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</si>
  <si>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</si>
  <si>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</si>
  <si>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</si>
  <si>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</si>
  <si>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</si>
  <si>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</si>
  <si>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</si>
  <si>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</si>
  <si>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</si>
  <si>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</si>
  <si>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</si>
  <si>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</si>
  <si>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</si>
  <si>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</si>
  <si>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</si>
  <si>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</si>
  <si>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</si>
  <si>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</si>
  <si>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</si>
  <si>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</si>
  <si>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</si>
  <si>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</si>
  <si>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</si>
  <si>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</si>
  <si>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</si>
  <si>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</si>
  <si>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</si>
  <si>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</si>
  <si>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</si>
  <si>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</si>
  <si>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</si>
  <si>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</si>
  <si>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</si>
  <si>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</si>
  <si>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</si>
  <si>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</si>
  <si>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</si>
  <si>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</si>
  <si>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</si>
  <si>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</si>
  <si>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</si>
  <si>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</si>
  <si>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</si>
  <si>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</si>
  <si>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</si>
  <si>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</si>
  <si>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</si>
  <si>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</si>
  <si>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</si>
  <si>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</si>
  <si>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</si>
  <si>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</si>
  <si>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</si>
  <si>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</si>
  <si>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</si>
  <si>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</si>
  <si>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</si>
  <si>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</si>
  <si>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</si>
  <si>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</si>
  <si>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</si>
  <si>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</si>
  <si>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</si>
  <si>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</si>
  <si>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</si>
  <si>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</si>
  <si>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</si>
  <si>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</si>
  <si>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</si>
  <si>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</si>
  <si>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</si>
  <si>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</si>
  <si>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</si>
  <si>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</si>
  <si>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</si>
  <si>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</si>
  <si>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</si>
  <si>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</si>
  <si>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</si>
  <si>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</si>
  <si>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</si>
  <si>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</si>
  <si>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</si>
  <si>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</si>
  <si>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</si>
  <si>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</si>
  <si>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</si>
  <si>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</si>
  <si>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</si>
  <si>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</si>
  <si>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</si>
  <si>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</si>
  <si>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</si>
  <si>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</si>
  <si>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</si>
  <si>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</si>
  <si>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</si>
  <si>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</si>
  <si>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</si>
  <si>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</si>
  <si>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</si>
  <si>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</si>
  <si>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</si>
  <si>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</si>
  <si>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</si>
  <si>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</si>
  <si>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</si>
  <si>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</si>
  <si>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</si>
  <si>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</si>
  <si>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</si>
  <si>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</si>
  <si>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</si>
  <si>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</si>
  <si>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Objektų priežiūros vykdymas</t>
  </si>
  <si>
    <t>Darbo su rizikos šeimomis organizavimas</t>
  </si>
  <si>
    <t>Darbo su socialiai remtinomis šeimomis organizavimas</t>
  </si>
  <si>
    <t>Savivaldybės veiklos pagrindinių funkcijų vykdymas</t>
  </si>
  <si>
    <t>vnt.</t>
  </si>
  <si>
    <t>Socialinės išmokos (pašalpos)</t>
  </si>
  <si>
    <t>km.</t>
  </si>
  <si>
    <t>Seniūnijos kelių greideriavimas, žvyravimas, sniego valymas</t>
  </si>
  <si>
    <t>Darbo užmokestis ir socialinis draudimas socialinio darbo organizatorei</t>
  </si>
  <si>
    <t>Transporto išlaidos socialiai remtinų šeimų lamkymui ir darbo priemonės pašalpas gaunantiems asmenims darbui</t>
  </si>
  <si>
    <t>Socialiai remtinų šeimų skaičius</t>
  </si>
  <si>
    <t>Aptarnaujamų ūkių skaičius</t>
  </si>
  <si>
    <t>Darbo užmokestis ir socialinis draudimas aplinkos išlaikymo darbuotojams</t>
  </si>
  <si>
    <t>Darbuotojų skaičius</t>
  </si>
  <si>
    <t>vnt</t>
  </si>
  <si>
    <t>ha</t>
  </si>
  <si>
    <t>Socialinės išmokos (lėšos mokinio reikmėms)</t>
  </si>
  <si>
    <t>Darbo užmokestis ir socialinis draudimas socialinio darbo organizatorei išlaikyti</t>
  </si>
  <si>
    <t xml:space="preserve"> </t>
  </si>
  <si>
    <t>Darbo užmokestis ir socialinis draudimas socialinei darbuotojai darbui su rizikos šeimomis išlaikyti</t>
  </si>
  <si>
    <t>Socialinio darbo darbuotojų skaičius</t>
  </si>
  <si>
    <t>Seniūnijoje dirbančių darbuotojų skaičius</t>
  </si>
  <si>
    <t>Priemonės bei kitos paslaugos skirtos seniūnijos išlaikymui</t>
  </si>
  <si>
    <t>Rizikos šeimų  seniūnijoje skaičius</t>
  </si>
  <si>
    <t>Mokinių, gaunančių paramą skaičius</t>
  </si>
  <si>
    <t>Prižiūrimų kelių ilgis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</si>
  <si>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</si>
  <si>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</si>
  <si>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</si>
  <si>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</si>
  <si>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</si>
  <si>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 xml:space="preserve">PATVIRTINTA           
Šakių rajono savivaldybės
administracijos direktoriaus
2018 m.                      d. įsakymu Nr. AT-  
</t>
  </si>
  <si>
    <t>2018  I- IV ket.</t>
  </si>
  <si>
    <t>Uždavinys. Modernizuoti ir plėtoti savivaldybės vietinės reikšmės kelius, gatves ir kitas susisiekimo komunikacijas</t>
  </si>
  <si>
    <t xml:space="preserve">Uždavinys. Teikti bendrąsias paslaugas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</si>
  <si>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</si>
  <si>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</si>
  <si>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Uždavinys. Kompleksiškai modernizuoti, renovuoti švietimo įstaigų mokymo (si) ir ugdymo (si) aplinką ir materialinę bazę (vaikų ir jaunimo ugdymo organizavimas)</t>
  </si>
  <si>
    <t>Uždavinys. Vykdyti viešojo administravimo veiklos tobulinimo programas</t>
  </si>
  <si>
    <t xml:space="preserve"> Tikslas. Šiuolaikiškos susisiekimo sistemos plėtra.</t>
  </si>
  <si>
    <t xml:space="preserve"> Tikslas. Socialinių paslaugų prieinamumo ir pasirinkimo užtikrinimas.</t>
  </si>
  <si>
    <t xml:space="preserve">Tikslas. Socialinių paslaugų aprėpties didinimas.       </t>
  </si>
  <si>
    <t>Tikslas. Inovatyvi, pažangi žemės ūkio veikla,  tausojanti aplinką bei sveikatą.</t>
  </si>
  <si>
    <t>Administracinės naštos mažinimo priemonės</t>
  </si>
  <si>
    <t xml:space="preserve">Tikslas. Darnaus išteklių naudojimo skatinimas.  </t>
  </si>
  <si>
    <t>Tikslas. Švietimo kokybės gerinimas.</t>
  </si>
  <si>
    <t>Socialinės paramos programos mokiniams  vykdymas</t>
  </si>
  <si>
    <t>Uždavinys.Teikti paslaugas, konsultuoti žemės ūkio subjektus ES ir nacionalinės paramos investicijų bei kitais žemės ūkio veiklos klausimais</t>
  </si>
  <si>
    <t>Tikslas. Efektyvaus viešojo valdymo sistemos sukūrimas.</t>
  </si>
  <si>
    <t>Išlaidos  prekėms seniūnijos žemės ūkio specialistui išlaikyti</t>
  </si>
  <si>
    <t>Uždavinys. Socialinio darbo seniūnijose tobulinimas, socialinio darbuotojo statuso visuomenėje gerinimas.</t>
  </si>
  <si>
    <t xml:space="preserve">Ūkinių subjektų konsultavimas pasėlių deklaravimo, žemės ūkio ir kaimo valdos įregistravimo, išmokų už pieną ir ūkinius gyvūnus ir kitais klausimais                                   </t>
  </si>
  <si>
    <t>Barzdų seniūnija</t>
  </si>
  <si>
    <t>Tikslas.Gyventojų užimtumo didinimas.</t>
  </si>
  <si>
    <t>Uždavinys.Organizuoti užimtumo didinimo programą</t>
  </si>
  <si>
    <t>Ūkio plėtros programa</t>
  </si>
  <si>
    <t>Lėšos biudžetiniams 2018-iesiems metams, tūkst. Eur</t>
  </si>
  <si>
    <t>Įdarbintų gyventojų skaičius</t>
  </si>
  <si>
    <t xml:space="preserve">ŠAKIŲ RAJONO SAVIVALDYBĖS ADMINISTRACIJOS SUDARGO SENIŪNIJOS
  2018  METŲ VEIKLOS PLANAS
</t>
  </si>
  <si>
    <t>Savivaldybės administracijos Sudargo seniūnijos 2018 metų veiklos planas</t>
  </si>
  <si>
    <t>Sudargo seniūnija</t>
  </si>
  <si>
    <t>Rekreacinės teritorijos ir piliakalnių plotas</t>
  </si>
  <si>
    <t>Pavežėjamų mokinių skaičius</t>
  </si>
  <si>
    <t xml:space="preserve">Mokinių pavežėjimas </t>
  </si>
  <si>
    <t>Notarinių veiksmų skaičius</t>
  </si>
  <si>
    <t>Gyventojų užimtumo didinimo organizavimas</t>
  </si>
  <si>
    <t>Buities tyrimo aktų skaičius</t>
  </si>
  <si>
    <t>Išlaidos rekreacinės teritorijos ir piliakalnių  priežiūrai</t>
  </si>
  <si>
    <t>Seniūjos gatvių apšvietimas</t>
  </si>
  <si>
    <t>Išduotų pažymų  skaičius</t>
  </si>
  <si>
    <t>Gyventojų, pasinaudojusių deklaravimo paslaugomis skaičius</t>
  </si>
  <si>
    <t>Notariniai veiksmai</t>
  </si>
  <si>
    <t>Šviestuvų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</si>
</sst>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0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8" fillId="0" borderId="0"/>
    <xf numFmtId="0" fontId="13" fillId="0" borderId="0"/>
    <xf numFmtId="0" fontId="12" fillId="0" borderId="0"/>
    <xf numFmtId="0" fontId="27" fillId="0" borderId="0"/>
  </cellStyleXfs>
  <cellXfs count="423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0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164" fontId="8" fillId="0" borderId="28" xfId="0" applyNumberFormat="1" applyFont="1" applyFill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Fill="1" applyBorder="1" applyAlignment="1">
      <alignment horizontal="center" vertical="top"/>
    </xf>
    <xf numFmtId="0" fontId="26" fillId="0" borderId="60" xfId="0" applyFont="1" applyFill="1" applyBorder="1" applyAlignment="1">
      <alignment vertical="top" wrapText="1"/>
    </xf>
    <xf numFmtId="0" fontId="10" fillId="0" borderId="28" xfId="0" applyFont="1" applyFill="1" applyBorder="1" applyAlignment="1">
      <alignment horizontal="center" vertical="top" wrapText="1"/>
    </xf>
    <xf numFmtId="49" fontId="26" fillId="3" borderId="60" xfId="0" applyNumberFormat="1" applyFont="1" applyFill="1" applyBorder="1" applyAlignment="1">
      <alignment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0" fontId="8" fillId="0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164" fontId="8" fillId="5" borderId="28" xfId="0" applyNumberFormat="1" applyFont="1" applyFill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49" fontId="29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49" fontId="8" fillId="7" borderId="53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0" fontId="8" fillId="0" borderId="45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justify" vertical="top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2"/>
  <sheetViews>
    <sheetView tabSelected="1" zoomScale="80" zoomScaleNormal="80" workbookViewId="0">
      <pane ySplit="9" topLeftCell="A10" activePane="bottomLeft" state="frozen"/>
      <selection pane="bottomLeft" activeCell="E64" sqref="E64:F64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4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4.28515625" style="4" customWidth="1"/>
    <col min="18" max="18" width="18.140625" style="1" customWidth="1"/>
    <col min="19" max="19" width="31.85546875" style="1" customWidth="1"/>
    <col min="20" max="20" width="5.28515625" style="203" customWidth="1"/>
    <col min="21" max="21" width="6.5703125" style="203" customWidth="1"/>
    <col min="22" max="16384" width="9.140625" style="1"/>
  </cols>
  <sheetData>
    <row r="1" spans="1:21" ht="62.25" customHeight="1" x14ac:dyDescent="0.2">
      <c r="S1" s="252" t="s">
        <v>180</v>
      </c>
      <c r="T1" s="253"/>
      <c r="U1" s="253"/>
    </row>
    <row r="2" spans="1:21" ht="9" customHeight="1" x14ac:dyDescent="0.2"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</row>
    <row r="3" spans="1:21" ht="15.75" customHeight="1" x14ac:dyDescent="0.2"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156"/>
    </row>
    <row r="4" spans="1:21" ht="8.25" customHeight="1" x14ac:dyDescent="0.2"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</row>
    <row r="5" spans="1:21" ht="38.25" customHeight="1" x14ac:dyDescent="0.2">
      <c r="B5" s="255" t="s">
        <v>207</v>
      </c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5"/>
    </row>
    <row r="6" spans="1:21" ht="10.5" customHeight="1" x14ac:dyDescent="0.2">
      <c r="S6" s="157"/>
      <c r="T6" s="204"/>
      <c r="U6" s="204"/>
    </row>
    <row r="7" spans="1:21" s="72" customFormat="1" ht="18" customHeight="1" x14ac:dyDescent="0.2">
      <c r="A7" s="268" t="s">
        <v>139</v>
      </c>
      <c r="B7" s="268" t="s">
        <v>1</v>
      </c>
      <c r="C7" s="268" t="s">
        <v>2</v>
      </c>
      <c r="D7" s="268" t="s">
        <v>3</v>
      </c>
      <c r="E7" s="268" t="s">
        <v>137</v>
      </c>
      <c r="F7" s="267" t="s">
        <v>18</v>
      </c>
      <c r="G7" s="273" t="s">
        <v>6</v>
      </c>
      <c r="H7" s="285" t="s">
        <v>205</v>
      </c>
      <c r="I7" s="278" t="s">
        <v>147</v>
      </c>
      <c r="J7" s="279"/>
      <c r="K7" s="279"/>
      <c r="L7" s="279"/>
      <c r="M7" s="279"/>
      <c r="N7" s="279"/>
      <c r="O7" s="279"/>
      <c r="P7" s="280"/>
      <c r="Q7" s="268" t="s">
        <v>138</v>
      </c>
      <c r="R7" s="277" t="s">
        <v>0</v>
      </c>
      <c r="S7" s="284" t="s">
        <v>140</v>
      </c>
      <c r="T7" s="284"/>
      <c r="U7" s="284"/>
    </row>
    <row r="8" spans="1:21" s="72" customFormat="1" ht="7.5" customHeight="1" x14ac:dyDescent="0.2">
      <c r="A8" s="268"/>
      <c r="B8" s="268"/>
      <c r="C8" s="268"/>
      <c r="D8" s="268"/>
      <c r="E8" s="268"/>
      <c r="F8" s="267"/>
      <c r="G8" s="274"/>
      <c r="H8" s="286"/>
      <c r="I8" s="281"/>
      <c r="J8" s="282"/>
      <c r="K8" s="282"/>
      <c r="L8" s="282"/>
      <c r="M8" s="282"/>
      <c r="N8" s="282"/>
      <c r="O8" s="282"/>
      <c r="P8" s="283"/>
      <c r="Q8" s="268"/>
      <c r="R8" s="277"/>
      <c r="S8" s="284"/>
      <c r="T8" s="284"/>
      <c r="U8" s="284"/>
    </row>
    <row r="9" spans="1:21" s="72" customFormat="1" ht="102.75" customHeight="1" x14ac:dyDescent="0.2">
      <c r="A9" s="268"/>
      <c r="B9" s="268"/>
      <c r="C9" s="268"/>
      <c r="D9" s="268"/>
      <c r="E9" s="268"/>
      <c r="F9" s="267"/>
      <c r="G9" s="275"/>
      <c r="H9" s="287"/>
      <c r="I9" s="177" t="s">
        <v>13</v>
      </c>
      <c r="J9" s="177" t="s">
        <v>145</v>
      </c>
      <c r="K9" s="177" t="s">
        <v>146</v>
      </c>
      <c r="L9" s="177" t="s">
        <v>141</v>
      </c>
      <c r="M9" s="177" t="s">
        <v>142</v>
      </c>
      <c r="N9" s="177" t="s">
        <v>143</v>
      </c>
      <c r="O9" s="177" t="s">
        <v>148</v>
      </c>
      <c r="P9" s="177" t="s">
        <v>144</v>
      </c>
      <c r="Q9" s="268"/>
      <c r="R9" s="277"/>
      <c r="S9" s="158" t="s">
        <v>136</v>
      </c>
      <c r="T9" s="159" t="s">
        <v>134</v>
      </c>
      <c r="U9" s="159" t="s">
        <v>135</v>
      </c>
    </row>
    <row r="10" spans="1:21" s="4" customFormat="1" ht="15" customHeight="1" x14ac:dyDescent="0.2">
      <c r="A10" s="171" t="s">
        <v>9</v>
      </c>
      <c r="B10" s="269" t="s">
        <v>208</v>
      </c>
      <c r="C10" s="270"/>
      <c r="D10" s="270"/>
      <c r="E10" s="270"/>
      <c r="F10" s="270"/>
      <c r="G10" s="270"/>
      <c r="H10" s="270"/>
      <c r="I10" s="270"/>
      <c r="J10" s="270"/>
      <c r="K10" s="270"/>
      <c r="L10" s="270"/>
      <c r="M10" s="270"/>
      <c r="N10" s="270"/>
      <c r="O10" s="270"/>
      <c r="P10" s="270"/>
      <c r="Q10" s="270"/>
      <c r="R10" s="270"/>
      <c r="S10" s="270"/>
      <c r="T10" s="270"/>
      <c r="U10" s="270"/>
    </row>
    <row r="11" spans="1:21" s="4" customFormat="1" ht="15" customHeight="1" x14ac:dyDescent="0.2">
      <c r="A11" s="202" t="s">
        <v>9</v>
      </c>
      <c r="B11" s="160" t="s">
        <v>9</v>
      </c>
      <c r="C11" s="244" t="s">
        <v>188</v>
      </c>
      <c r="D11" s="244"/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4"/>
      <c r="R11" s="244"/>
      <c r="S11" s="244"/>
      <c r="T11" s="244"/>
      <c r="U11" s="244"/>
    </row>
    <row r="12" spans="1:21" s="4" customFormat="1" ht="15" customHeight="1" x14ac:dyDescent="0.2">
      <c r="A12" s="170" t="s">
        <v>9</v>
      </c>
      <c r="B12" s="160" t="s">
        <v>9</v>
      </c>
      <c r="C12" s="161" t="s">
        <v>9</v>
      </c>
      <c r="D12" s="245" t="s">
        <v>182</v>
      </c>
      <c r="E12" s="245"/>
      <c r="F12" s="245"/>
      <c r="G12" s="245"/>
      <c r="H12" s="245"/>
      <c r="I12" s="245"/>
      <c r="J12" s="245"/>
      <c r="K12" s="245"/>
      <c r="L12" s="245"/>
      <c r="M12" s="245"/>
      <c r="N12" s="245"/>
      <c r="O12" s="245"/>
      <c r="P12" s="245"/>
      <c r="Q12" s="245"/>
      <c r="R12" s="245"/>
      <c r="S12" s="245"/>
      <c r="T12" s="245"/>
      <c r="U12" s="245"/>
    </row>
    <row r="13" spans="1:21" s="72" customFormat="1" ht="15" customHeight="1" x14ac:dyDescent="0.2">
      <c r="A13" s="212" t="s">
        <v>9</v>
      </c>
      <c r="B13" s="261" t="s">
        <v>9</v>
      </c>
      <c r="C13" s="251" t="s">
        <v>9</v>
      </c>
      <c r="D13" s="221" t="s">
        <v>9</v>
      </c>
      <c r="E13" s="224" t="s">
        <v>149</v>
      </c>
      <c r="F13" s="225"/>
      <c r="G13" s="172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62"/>
      <c r="T13" s="200"/>
      <c r="U13" s="200"/>
    </row>
    <row r="14" spans="1:21" s="72" customFormat="1" ht="28.5" customHeight="1" x14ac:dyDescent="0.2">
      <c r="A14" s="213"/>
      <c r="B14" s="261"/>
      <c r="C14" s="251"/>
      <c r="D14" s="222"/>
      <c r="E14" s="174" t="s">
        <v>9</v>
      </c>
      <c r="F14" s="182" t="s">
        <v>156</v>
      </c>
      <c r="G14" s="163" t="s">
        <v>13</v>
      </c>
      <c r="H14" s="179">
        <f>I14+J14+K14+L14+M14+N14+O14+P14</f>
        <v>15.21</v>
      </c>
      <c r="I14" s="163">
        <v>15.21</v>
      </c>
      <c r="J14" s="163"/>
      <c r="K14" s="163"/>
      <c r="L14" s="163"/>
      <c r="M14" s="163"/>
      <c r="N14" s="163"/>
      <c r="O14" s="163"/>
      <c r="P14" s="163"/>
      <c r="Q14" s="195" t="s">
        <v>181</v>
      </c>
      <c r="R14" s="164" t="s">
        <v>209</v>
      </c>
      <c r="S14" s="165" t="s">
        <v>174</v>
      </c>
      <c r="T14" s="163" t="s">
        <v>155</v>
      </c>
      <c r="U14" s="163">
        <v>43</v>
      </c>
    </row>
    <row r="15" spans="1:21" s="4" customFormat="1" ht="15" customHeight="1" x14ac:dyDescent="0.2">
      <c r="A15" s="214"/>
      <c r="B15" s="261"/>
      <c r="C15" s="251"/>
      <c r="D15" s="226" t="s">
        <v>14</v>
      </c>
      <c r="E15" s="227"/>
      <c r="F15" s="227"/>
      <c r="G15" s="228"/>
      <c r="H15" s="178">
        <f t="shared" ref="H15:P15" si="0">H14</f>
        <v>15.21</v>
      </c>
      <c r="I15" s="178">
        <f t="shared" si="0"/>
        <v>15.21</v>
      </c>
      <c r="J15" s="178">
        <f t="shared" si="0"/>
        <v>0</v>
      </c>
      <c r="K15" s="178">
        <f t="shared" si="0"/>
        <v>0</v>
      </c>
      <c r="L15" s="178">
        <f t="shared" si="0"/>
        <v>0</v>
      </c>
      <c r="M15" s="178">
        <f t="shared" si="0"/>
        <v>0</v>
      </c>
      <c r="N15" s="178">
        <f t="shared" si="0"/>
        <v>0</v>
      </c>
      <c r="O15" s="178">
        <f t="shared" si="0"/>
        <v>0</v>
      </c>
      <c r="P15" s="178">
        <f t="shared" si="0"/>
        <v>0</v>
      </c>
      <c r="Q15" s="229"/>
      <c r="R15" s="230"/>
      <c r="S15" s="230"/>
      <c r="T15" s="230"/>
      <c r="U15" s="231"/>
    </row>
    <row r="16" spans="1:21" s="4" customFormat="1" ht="15" customHeight="1" x14ac:dyDescent="0.2">
      <c r="A16" s="171" t="s">
        <v>9</v>
      </c>
      <c r="B16" s="160" t="s">
        <v>9</v>
      </c>
      <c r="C16" s="161" t="s">
        <v>9</v>
      </c>
      <c r="D16" s="257" t="s">
        <v>15</v>
      </c>
      <c r="E16" s="258"/>
      <c r="F16" s="258"/>
      <c r="G16" s="259"/>
      <c r="H16" s="190">
        <f>H15</f>
        <v>15.21</v>
      </c>
      <c r="I16" s="190">
        <f t="shared" ref="I16:P17" si="1">I15</f>
        <v>15.21</v>
      </c>
      <c r="J16" s="190">
        <f t="shared" si="1"/>
        <v>0</v>
      </c>
      <c r="K16" s="190">
        <f t="shared" si="1"/>
        <v>0</v>
      </c>
      <c r="L16" s="190">
        <f t="shared" si="1"/>
        <v>0</v>
      </c>
      <c r="M16" s="190">
        <f t="shared" si="1"/>
        <v>0</v>
      </c>
      <c r="N16" s="190">
        <f t="shared" si="1"/>
        <v>0</v>
      </c>
      <c r="O16" s="190">
        <f t="shared" si="1"/>
        <v>0</v>
      </c>
      <c r="P16" s="190">
        <f t="shared" si="1"/>
        <v>0</v>
      </c>
      <c r="Q16" s="235"/>
      <c r="R16" s="236"/>
      <c r="S16" s="236"/>
      <c r="T16" s="236"/>
      <c r="U16" s="237"/>
    </row>
    <row r="17" spans="1:23" ht="13.5" customHeight="1" x14ac:dyDescent="0.2">
      <c r="A17" s="202" t="s">
        <v>9</v>
      </c>
      <c r="B17" s="160" t="s">
        <v>9</v>
      </c>
      <c r="C17" s="246" t="s">
        <v>17</v>
      </c>
      <c r="D17" s="247"/>
      <c r="E17" s="247"/>
      <c r="F17" s="247"/>
      <c r="G17" s="248"/>
      <c r="H17" s="191">
        <f>H16</f>
        <v>15.21</v>
      </c>
      <c r="I17" s="191">
        <f t="shared" si="1"/>
        <v>15.21</v>
      </c>
      <c r="J17" s="191">
        <f t="shared" si="1"/>
        <v>0</v>
      </c>
      <c r="K17" s="191">
        <f t="shared" si="1"/>
        <v>0</v>
      </c>
      <c r="L17" s="191">
        <f t="shared" si="1"/>
        <v>0</v>
      </c>
      <c r="M17" s="191">
        <f t="shared" si="1"/>
        <v>0</v>
      </c>
      <c r="N17" s="191">
        <f t="shared" si="1"/>
        <v>0</v>
      </c>
      <c r="O17" s="191">
        <f t="shared" si="1"/>
        <v>0</v>
      </c>
      <c r="P17" s="191">
        <f t="shared" si="1"/>
        <v>0</v>
      </c>
      <c r="Q17" s="201"/>
      <c r="R17" s="249"/>
      <c r="S17" s="249"/>
      <c r="T17" s="249"/>
      <c r="U17" s="250"/>
    </row>
    <row r="18" spans="1:23" s="4" customFormat="1" ht="15" customHeight="1" x14ac:dyDescent="0.2">
      <c r="A18" s="202" t="s">
        <v>9</v>
      </c>
      <c r="B18" s="160" t="s">
        <v>10</v>
      </c>
      <c r="C18" s="244" t="s">
        <v>189</v>
      </c>
      <c r="D18" s="244"/>
      <c r="E18" s="244"/>
      <c r="F18" s="244"/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</row>
    <row r="19" spans="1:23" s="4" customFormat="1" ht="15" customHeight="1" x14ac:dyDescent="0.2">
      <c r="A19" s="170" t="s">
        <v>9</v>
      </c>
      <c r="B19" s="160" t="s">
        <v>10</v>
      </c>
      <c r="C19" s="161" t="s">
        <v>9</v>
      </c>
      <c r="D19" s="245" t="s">
        <v>183</v>
      </c>
      <c r="E19" s="245"/>
      <c r="F19" s="245"/>
      <c r="G19" s="245"/>
      <c r="H19" s="245"/>
      <c r="I19" s="245"/>
      <c r="J19" s="245"/>
      <c r="K19" s="245"/>
      <c r="L19" s="245"/>
      <c r="M19" s="245"/>
      <c r="N19" s="245"/>
      <c r="O19" s="245"/>
      <c r="P19" s="245"/>
      <c r="Q19" s="245"/>
      <c r="R19" s="245"/>
      <c r="S19" s="245"/>
      <c r="T19" s="245"/>
      <c r="U19" s="245"/>
    </row>
    <row r="20" spans="1:23" s="4" customFormat="1" ht="15" customHeight="1" x14ac:dyDescent="0.2">
      <c r="A20" s="260" t="s">
        <v>9</v>
      </c>
      <c r="B20" s="261" t="s">
        <v>10</v>
      </c>
      <c r="C20" s="276" t="s">
        <v>9</v>
      </c>
      <c r="D20" s="221" t="s">
        <v>9</v>
      </c>
      <c r="E20" s="262" t="s">
        <v>150</v>
      </c>
      <c r="F20" s="263"/>
      <c r="G20" s="172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62"/>
      <c r="T20" s="200"/>
      <c r="U20" s="200"/>
    </row>
    <row r="21" spans="1:23" s="4" customFormat="1" ht="39.75" customHeight="1" x14ac:dyDescent="0.2">
      <c r="A21" s="260"/>
      <c r="B21" s="261"/>
      <c r="C21" s="276"/>
      <c r="D21" s="222"/>
      <c r="E21" s="174" t="s">
        <v>9</v>
      </c>
      <c r="F21" s="182" t="s">
        <v>168</v>
      </c>
      <c r="G21" s="163" t="s">
        <v>146</v>
      </c>
      <c r="H21" s="198">
        <f>I21+J21+K21+L21+M21+N21+O21+P21</f>
        <v>6.2990000000000004</v>
      </c>
      <c r="I21" s="163"/>
      <c r="J21" s="163"/>
      <c r="K21" s="186">
        <v>6.2990000000000004</v>
      </c>
      <c r="L21" s="163"/>
      <c r="M21" s="163"/>
      <c r="N21" s="163"/>
      <c r="O21" s="163"/>
      <c r="P21" s="163"/>
      <c r="Q21" s="195" t="s">
        <v>181</v>
      </c>
      <c r="R21" s="164" t="s">
        <v>209</v>
      </c>
      <c r="S21" s="183" t="s">
        <v>172</v>
      </c>
      <c r="T21" s="163" t="s">
        <v>153</v>
      </c>
      <c r="U21" s="205">
        <v>7</v>
      </c>
      <c r="W21" s="4" t="s">
        <v>167</v>
      </c>
    </row>
    <row r="22" spans="1:23" s="4" customFormat="1" ht="15" customHeight="1" x14ac:dyDescent="0.2">
      <c r="A22" s="260"/>
      <c r="B22" s="261"/>
      <c r="C22" s="276"/>
      <c r="D22" s="226" t="s">
        <v>14</v>
      </c>
      <c r="E22" s="227"/>
      <c r="F22" s="227"/>
      <c r="G22" s="228"/>
      <c r="H22" s="197">
        <f>H21</f>
        <v>6.2990000000000004</v>
      </c>
      <c r="I22" s="180">
        <f t="shared" ref="I22:P22" si="2">I21</f>
        <v>0</v>
      </c>
      <c r="J22" s="180">
        <f t="shared" si="2"/>
        <v>0</v>
      </c>
      <c r="K22" s="197">
        <f t="shared" si="2"/>
        <v>6.2990000000000004</v>
      </c>
      <c r="L22" s="180">
        <f t="shared" si="2"/>
        <v>0</v>
      </c>
      <c r="M22" s="180">
        <f t="shared" si="2"/>
        <v>0</v>
      </c>
      <c r="N22" s="180">
        <f t="shared" si="2"/>
        <v>0</v>
      </c>
      <c r="O22" s="180">
        <f t="shared" si="2"/>
        <v>0</v>
      </c>
      <c r="P22" s="180">
        <f t="shared" si="2"/>
        <v>0</v>
      </c>
      <c r="Q22" s="271"/>
      <c r="R22" s="271"/>
      <c r="S22" s="271"/>
      <c r="T22" s="271"/>
      <c r="U22" s="272"/>
    </row>
    <row r="23" spans="1:23" s="4" customFormat="1" ht="15" customHeight="1" x14ac:dyDescent="0.2">
      <c r="A23" s="171" t="s">
        <v>9</v>
      </c>
      <c r="B23" s="160" t="s">
        <v>10</v>
      </c>
      <c r="C23" s="161" t="s">
        <v>9</v>
      </c>
      <c r="D23" s="257" t="s">
        <v>15</v>
      </c>
      <c r="E23" s="258"/>
      <c r="F23" s="258"/>
      <c r="G23" s="259"/>
      <c r="H23" s="190">
        <f>H22</f>
        <v>6.2990000000000004</v>
      </c>
      <c r="I23" s="190">
        <f t="shared" ref="I23:P24" si="3">I22</f>
        <v>0</v>
      </c>
      <c r="J23" s="190">
        <f t="shared" si="3"/>
        <v>0</v>
      </c>
      <c r="K23" s="190">
        <f t="shared" si="3"/>
        <v>6.2990000000000004</v>
      </c>
      <c r="L23" s="190">
        <f t="shared" si="3"/>
        <v>0</v>
      </c>
      <c r="M23" s="190">
        <f t="shared" si="3"/>
        <v>0</v>
      </c>
      <c r="N23" s="190">
        <f t="shared" si="3"/>
        <v>0</v>
      </c>
      <c r="O23" s="190">
        <f t="shared" si="3"/>
        <v>0</v>
      </c>
      <c r="P23" s="190">
        <f t="shared" si="3"/>
        <v>0</v>
      </c>
      <c r="Q23" s="235"/>
      <c r="R23" s="236"/>
      <c r="S23" s="236"/>
      <c r="T23" s="236"/>
      <c r="U23" s="237"/>
    </row>
    <row r="24" spans="1:23" ht="13.5" customHeight="1" x14ac:dyDescent="0.2">
      <c r="A24" s="202" t="s">
        <v>9</v>
      </c>
      <c r="B24" s="160" t="s">
        <v>10</v>
      </c>
      <c r="C24" s="246" t="s">
        <v>17</v>
      </c>
      <c r="D24" s="247"/>
      <c r="E24" s="247"/>
      <c r="F24" s="247"/>
      <c r="G24" s="248"/>
      <c r="H24" s="191">
        <f>H23</f>
        <v>6.2990000000000004</v>
      </c>
      <c r="I24" s="191">
        <f t="shared" si="3"/>
        <v>0</v>
      </c>
      <c r="J24" s="191">
        <f t="shared" si="3"/>
        <v>0</v>
      </c>
      <c r="K24" s="191">
        <f t="shared" si="3"/>
        <v>6.2990000000000004</v>
      </c>
      <c r="L24" s="191">
        <f t="shared" si="3"/>
        <v>0</v>
      </c>
      <c r="M24" s="191">
        <f t="shared" si="3"/>
        <v>0</v>
      </c>
      <c r="N24" s="191">
        <f t="shared" si="3"/>
        <v>0</v>
      </c>
      <c r="O24" s="191">
        <f t="shared" si="3"/>
        <v>0</v>
      </c>
      <c r="P24" s="191">
        <f t="shared" si="3"/>
        <v>0</v>
      </c>
      <c r="Q24" s="201"/>
      <c r="R24" s="249"/>
      <c r="S24" s="249"/>
      <c r="T24" s="249"/>
      <c r="U24" s="250"/>
    </row>
    <row r="25" spans="1:23" s="4" customFormat="1" ht="15" customHeight="1" x14ac:dyDescent="0.2">
      <c r="A25" s="202" t="s">
        <v>9</v>
      </c>
      <c r="B25" s="160" t="s">
        <v>11</v>
      </c>
      <c r="C25" s="244" t="s">
        <v>190</v>
      </c>
      <c r="D25" s="244"/>
      <c r="E25" s="244"/>
      <c r="F25" s="244"/>
      <c r="G25" s="244"/>
      <c r="H25" s="244"/>
      <c r="I25" s="244"/>
      <c r="J25" s="244"/>
      <c r="K25" s="244"/>
      <c r="L25" s="244"/>
      <c r="M25" s="244"/>
      <c r="N25" s="244"/>
      <c r="O25" s="244"/>
      <c r="P25" s="244"/>
      <c r="Q25" s="244"/>
      <c r="R25" s="244"/>
      <c r="S25" s="244"/>
      <c r="T25" s="244"/>
      <c r="U25" s="244"/>
    </row>
    <row r="26" spans="1:23" s="4" customFormat="1" ht="15" customHeight="1" x14ac:dyDescent="0.2">
      <c r="A26" s="170" t="s">
        <v>9</v>
      </c>
      <c r="B26" s="160" t="s">
        <v>11</v>
      </c>
      <c r="C26" s="161" t="s">
        <v>9</v>
      </c>
      <c r="D26" s="245" t="s">
        <v>199</v>
      </c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</row>
    <row r="27" spans="1:23" s="4" customFormat="1" ht="28.5" customHeight="1" x14ac:dyDescent="0.2">
      <c r="A27" s="260" t="s">
        <v>9</v>
      </c>
      <c r="B27" s="261" t="s">
        <v>11</v>
      </c>
      <c r="C27" s="251" t="s">
        <v>9</v>
      </c>
      <c r="D27" s="221" t="s">
        <v>9</v>
      </c>
      <c r="E27" s="224" t="s">
        <v>151</v>
      </c>
      <c r="F27" s="225"/>
      <c r="G27" s="172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62"/>
      <c r="T27" s="200"/>
      <c r="U27" s="200"/>
    </row>
    <row r="28" spans="1:23" s="4" customFormat="1" ht="25.5" customHeight="1" x14ac:dyDescent="0.2">
      <c r="A28" s="260"/>
      <c r="B28" s="261"/>
      <c r="C28" s="251"/>
      <c r="D28" s="222"/>
      <c r="E28" s="175" t="s">
        <v>9</v>
      </c>
      <c r="F28" s="182" t="s">
        <v>166</v>
      </c>
      <c r="G28" s="163" t="s">
        <v>13</v>
      </c>
      <c r="H28" s="185">
        <f>I28+J28+K28+L28+M28+N28+O28+P28</f>
        <v>8.0169999999999995</v>
      </c>
      <c r="I28" s="186">
        <v>8.0169999999999995</v>
      </c>
      <c r="J28" s="163"/>
      <c r="K28" s="163"/>
      <c r="L28" s="163"/>
      <c r="M28" s="163"/>
      <c r="N28" s="163"/>
      <c r="O28" s="163"/>
      <c r="P28" s="163"/>
      <c r="Q28" s="195" t="s">
        <v>181</v>
      </c>
      <c r="R28" s="164" t="s">
        <v>209</v>
      </c>
      <c r="S28" s="165" t="s">
        <v>169</v>
      </c>
      <c r="T28" s="207" t="s">
        <v>153</v>
      </c>
      <c r="U28" s="163">
        <v>1</v>
      </c>
    </row>
    <row r="29" spans="1:23" s="4" customFormat="1" ht="41.25" customHeight="1" x14ac:dyDescent="0.2">
      <c r="A29" s="260"/>
      <c r="B29" s="261"/>
      <c r="C29" s="251"/>
      <c r="D29" s="222"/>
      <c r="E29" s="175" t="s">
        <v>10</v>
      </c>
      <c r="F29" s="184" t="s">
        <v>158</v>
      </c>
      <c r="G29" s="163" t="s">
        <v>13</v>
      </c>
      <c r="H29" s="185">
        <f>I29+J29+K29+L29+M29+N29+O29+P29</f>
        <v>2.391</v>
      </c>
      <c r="I29" s="186">
        <v>2.391</v>
      </c>
      <c r="J29" s="163"/>
      <c r="K29" s="163"/>
      <c r="L29" s="163"/>
      <c r="M29" s="163"/>
      <c r="N29" s="163"/>
      <c r="O29" s="163"/>
      <c r="P29" s="163"/>
      <c r="Q29" s="195" t="s">
        <v>181</v>
      </c>
      <c r="R29" s="164" t="s">
        <v>209</v>
      </c>
      <c r="S29" s="165" t="s">
        <v>159</v>
      </c>
      <c r="T29" s="207" t="s">
        <v>153</v>
      </c>
      <c r="U29" s="205">
        <v>200</v>
      </c>
    </row>
    <row r="30" spans="1:23" s="4" customFormat="1" ht="29.25" customHeight="1" x14ac:dyDescent="0.2">
      <c r="A30" s="260"/>
      <c r="B30" s="261"/>
      <c r="C30" s="251"/>
      <c r="D30" s="223"/>
      <c r="E30" s="176" t="s">
        <v>11</v>
      </c>
      <c r="F30" s="168" t="s">
        <v>154</v>
      </c>
      <c r="G30" s="167" t="s">
        <v>13</v>
      </c>
      <c r="H30" s="185">
        <f>I30+J30+K30+L30+M30+N30+O30+P30</f>
        <v>0.3</v>
      </c>
      <c r="I30" s="187">
        <v>0.3</v>
      </c>
      <c r="J30" s="167"/>
      <c r="K30" s="167"/>
      <c r="L30" s="167"/>
      <c r="M30" s="167"/>
      <c r="N30" s="167"/>
      <c r="O30" s="167"/>
      <c r="P30" s="167"/>
      <c r="Q30" s="195" t="s">
        <v>181</v>
      </c>
      <c r="R30" s="164" t="s">
        <v>209</v>
      </c>
      <c r="S30" s="194" t="s">
        <v>215</v>
      </c>
      <c r="T30" s="207" t="s">
        <v>153</v>
      </c>
      <c r="U30" s="205">
        <v>10</v>
      </c>
    </row>
    <row r="31" spans="1:23" s="4" customFormat="1" ht="15" customHeight="1" x14ac:dyDescent="0.2">
      <c r="A31" s="260"/>
      <c r="B31" s="261"/>
      <c r="C31" s="251"/>
      <c r="D31" s="226" t="s">
        <v>14</v>
      </c>
      <c r="E31" s="227"/>
      <c r="F31" s="227"/>
      <c r="G31" s="228"/>
      <c r="H31" s="188">
        <f t="shared" ref="H31:P31" si="4">H28+H29+H30</f>
        <v>10.708</v>
      </c>
      <c r="I31" s="189">
        <f t="shared" si="4"/>
        <v>10.708</v>
      </c>
      <c r="J31" s="181">
        <f t="shared" si="4"/>
        <v>0</v>
      </c>
      <c r="K31" s="181">
        <f t="shared" si="4"/>
        <v>0</v>
      </c>
      <c r="L31" s="181">
        <f t="shared" si="4"/>
        <v>0</v>
      </c>
      <c r="M31" s="181">
        <f t="shared" si="4"/>
        <v>0</v>
      </c>
      <c r="N31" s="181">
        <f t="shared" si="4"/>
        <v>0</v>
      </c>
      <c r="O31" s="181">
        <f t="shared" si="4"/>
        <v>0</v>
      </c>
      <c r="P31" s="181">
        <f t="shared" si="4"/>
        <v>0</v>
      </c>
      <c r="Q31" s="229"/>
      <c r="R31" s="230"/>
      <c r="S31" s="230"/>
      <c r="T31" s="230"/>
      <c r="U31" s="231"/>
    </row>
    <row r="32" spans="1:23" s="4" customFormat="1" ht="15" customHeight="1" x14ac:dyDescent="0.2">
      <c r="A32" s="171" t="s">
        <v>9</v>
      </c>
      <c r="B32" s="160" t="s">
        <v>11</v>
      </c>
      <c r="C32" s="161" t="s">
        <v>9</v>
      </c>
      <c r="D32" s="257" t="s">
        <v>15</v>
      </c>
      <c r="E32" s="258"/>
      <c r="F32" s="258"/>
      <c r="G32" s="259"/>
      <c r="H32" s="190">
        <f>H31</f>
        <v>10.708</v>
      </c>
      <c r="I32" s="190">
        <f t="shared" ref="I32:P33" si="5">I31</f>
        <v>10.708</v>
      </c>
      <c r="J32" s="190">
        <f t="shared" si="5"/>
        <v>0</v>
      </c>
      <c r="K32" s="190">
        <f t="shared" si="5"/>
        <v>0</v>
      </c>
      <c r="L32" s="190">
        <f t="shared" si="5"/>
        <v>0</v>
      </c>
      <c r="M32" s="190">
        <f t="shared" si="5"/>
        <v>0</v>
      </c>
      <c r="N32" s="190">
        <f t="shared" si="5"/>
        <v>0</v>
      </c>
      <c r="O32" s="190">
        <f t="shared" si="5"/>
        <v>0</v>
      </c>
      <c r="P32" s="190">
        <f t="shared" si="5"/>
        <v>0</v>
      </c>
      <c r="Q32" s="235"/>
      <c r="R32" s="236"/>
      <c r="S32" s="236"/>
      <c r="T32" s="236"/>
      <c r="U32" s="237"/>
    </row>
    <row r="33" spans="1:21" ht="13.5" customHeight="1" x14ac:dyDescent="0.2">
      <c r="A33" s="202" t="s">
        <v>9</v>
      </c>
      <c r="B33" s="160" t="s">
        <v>11</v>
      </c>
      <c r="C33" s="246" t="s">
        <v>17</v>
      </c>
      <c r="D33" s="247"/>
      <c r="E33" s="247"/>
      <c r="F33" s="247"/>
      <c r="G33" s="248"/>
      <c r="H33" s="191">
        <f>H32</f>
        <v>10.708</v>
      </c>
      <c r="I33" s="191">
        <f t="shared" si="5"/>
        <v>10.708</v>
      </c>
      <c r="J33" s="191">
        <f t="shared" si="5"/>
        <v>0</v>
      </c>
      <c r="K33" s="191">
        <f t="shared" si="5"/>
        <v>0</v>
      </c>
      <c r="L33" s="191">
        <f t="shared" si="5"/>
        <v>0</v>
      </c>
      <c r="M33" s="191">
        <f t="shared" si="5"/>
        <v>0</v>
      </c>
      <c r="N33" s="191">
        <f t="shared" si="5"/>
        <v>0</v>
      </c>
      <c r="O33" s="191">
        <f t="shared" si="5"/>
        <v>0</v>
      </c>
      <c r="P33" s="191">
        <f t="shared" si="5"/>
        <v>0</v>
      </c>
      <c r="Q33" s="201"/>
      <c r="R33" s="249"/>
      <c r="S33" s="249"/>
      <c r="T33" s="249"/>
      <c r="U33" s="250"/>
    </row>
    <row r="34" spans="1:21" s="4" customFormat="1" ht="15" customHeight="1" x14ac:dyDescent="0.2">
      <c r="A34" s="202" t="s">
        <v>9</v>
      </c>
      <c r="B34" s="160" t="s">
        <v>12</v>
      </c>
      <c r="C34" s="244" t="s">
        <v>191</v>
      </c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4"/>
      <c r="T34" s="244"/>
      <c r="U34" s="244"/>
    </row>
    <row r="35" spans="1:21" s="4" customFormat="1" ht="15" customHeight="1" x14ac:dyDescent="0.2">
      <c r="A35" s="170" t="s">
        <v>9</v>
      </c>
      <c r="B35" s="160" t="s">
        <v>12</v>
      </c>
      <c r="C35" s="161" t="s">
        <v>9</v>
      </c>
      <c r="D35" s="245" t="s">
        <v>196</v>
      </c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5"/>
    </row>
    <row r="36" spans="1:21" s="4" customFormat="1" ht="53.25" customHeight="1" x14ac:dyDescent="0.2">
      <c r="A36" s="260" t="s">
        <v>9</v>
      </c>
      <c r="B36" s="261" t="s">
        <v>12</v>
      </c>
      <c r="C36" s="251" t="s">
        <v>9</v>
      </c>
      <c r="D36" s="221" t="s">
        <v>9</v>
      </c>
      <c r="E36" s="224" t="s">
        <v>200</v>
      </c>
      <c r="F36" s="225"/>
      <c r="G36" s="172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62"/>
      <c r="T36" s="200"/>
      <c r="U36" s="200"/>
    </row>
    <row r="37" spans="1:21" s="4" customFormat="1" ht="29.25" customHeight="1" x14ac:dyDescent="0.2">
      <c r="A37" s="260"/>
      <c r="B37" s="261"/>
      <c r="C37" s="251"/>
      <c r="D37" s="222"/>
      <c r="E37" s="175" t="s">
        <v>9</v>
      </c>
      <c r="F37" s="169" t="s">
        <v>198</v>
      </c>
      <c r="G37" s="163" t="s">
        <v>146</v>
      </c>
      <c r="H37" s="185">
        <f>I37+J37+K37+L37+M37+N37+O37+P37</f>
        <v>0.105</v>
      </c>
      <c r="I37" s="163"/>
      <c r="J37" s="163"/>
      <c r="K37" s="163">
        <v>0.105</v>
      </c>
      <c r="L37" s="163"/>
      <c r="M37" s="163"/>
      <c r="N37" s="163"/>
      <c r="O37" s="163"/>
      <c r="P37" s="163"/>
      <c r="Q37" s="195" t="s">
        <v>181</v>
      </c>
      <c r="R37" s="164" t="s">
        <v>209</v>
      </c>
      <c r="S37" s="165" t="s">
        <v>160</v>
      </c>
      <c r="T37" s="207" t="s">
        <v>153</v>
      </c>
      <c r="U37" s="206">
        <v>100</v>
      </c>
    </row>
    <row r="38" spans="1:21" s="4" customFormat="1" ht="15" customHeight="1" x14ac:dyDescent="0.2">
      <c r="A38" s="260"/>
      <c r="B38" s="261"/>
      <c r="C38" s="251"/>
      <c r="D38" s="226" t="s">
        <v>14</v>
      </c>
      <c r="E38" s="227"/>
      <c r="F38" s="227"/>
      <c r="G38" s="228"/>
      <c r="H38" s="188">
        <f>H37</f>
        <v>0.105</v>
      </c>
      <c r="I38" s="188">
        <f t="shared" ref="I38:P38" si="6">I37</f>
        <v>0</v>
      </c>
      <c r="J38" s="188">
        <f t="shared" si="6"/>
        <v>0</v>
      </c>
      <c r="K38" s="188">
        <f t="shared" si="6"/>
        <v>0.105</v>
      </c>
      <c r="L38" s="188">
        <f t="shared" si="6"/>
        <v>0</v>
      </c>
      <c r="M38" s="188">
        <f t="shared" si="6"/>
        <v>0</v>
      </c>
      <c r="N38" s="188">
        <f t="shared" si="6"/>
        <v>0</v>
      </c>
      <c r="O38" s="188">
        <f t="shared" si="6"/>
        <v>0</v>
      </c>
      <c r="P38" s="188">
        <f t="shared" si="6"/>
        <v>0</v>
      </c>
      <c r="Q38" s="229"/>
      <c r="R38" s="230"/>
      <c r="S38" s="230"/>
      <c r="T38" s="230"/>
      <c r="U38" s="231"/>
    </row>
    <row r="39" spans="1:21" s="4" customFormat="1" ht="15" customHeight="1" x14ac:dyDescent="0.2">
      <c r="A39" s="171" t="s">
        <v>9</v>
      </c>
      <c r="B39" s="160" t="s">
        <v>12</v>
      </c>
      <c r="C39" s="161" t="s">
        <v>9</v>
      </c>
      <c r="D39" s="257" t="s">
        <v>15</v>
      </c>
      <c r="E39" s="258"/>
      <c r="F39" s="258"/>
      <c r="G39" s="259"/>
      <c r="H39" s="190">
        <f>H38</f>
        <v>0.105</v>
      </c>
      <c r="I39" s="190">
        <f t="shared" ref="I39:P40" si="7">I38</f>
        <v>0</v>
      </c>
      <c r="J39" s="190">
        <f t="shared" si="7"/>
        <v>0</v>
      </c>
      <c r="K39" s="190">
        <f t="shared" si="7"/>
        <v>0.105</v>
      </c>
      <c r="L39" s="190">
        <f t="shared" si="7"/>
        <v>0</v>
      </c>
      <c r="M39" s="190">
        <f t="shared" si="7"/>
        <v>0</v>
      </c>
      <c r="N39" s="190">
        <f t="shared" si="7"/>
        <v>0</v>
      </c>
      <c r="O39" s="190">
        <f t="shared" si="7"/>
        <v>0</v>
      </c>
      <c r="P39" s="190">
        <f t="shared" si="7"/>
        <v>0</v>
      </c>
      <c r="Q39" s="235"/>
      <c r="R39" s="236"/>
      <c r="S39" s="236"/>
      <c r="T39" s="236"/>
      <c r="U39" s="237"/>
    </row>
    <row r="40" spans="1:21" ht="13.5" customHeight="1" x14ac:dyDescent="0.2">
      <c r="A40" s="202" t="s">
        <v>9</v>
      </c>
      <c r="B40" s="160" t="s">
        <v>12</v>
      </c>
      <c r="C40" s="246" t="s">
        <v>17</v>
      </c>
      <c r="D40" s="247"/>
      <c r="E40" s="247"/>
      <c r="F40" s="247"/>
      <c r="G40" s="248"/>
      <c r="H40" s="191">
        <f>H39</f>
        <v>0.105</v>
      </c>
      <c r="I40" s="191">
        <f t="shared" si="7"/>
        <v>0</v>
      </c>
      <c r="J40" s="191">
        <f t="shared" si="7"/>
        <v>0</v>
      </c>
      <c r="K40" s="191">
        <f t="shared" si="7"/>
        <v>0.105</v>
      </c>
      <c r="L40" s="191">
        <f t="shared" si="7"/>
        <v>0</v>
      </c>
      <c r="M40" s="191">
        <f t="shared" si="7"/>
        <v>0</v>
      </c>
      <c r="N40" s="191">
        <f t="shared" si="7"/>
        <v>0</v>
      </c>
      <c r="O40" s="191">
        <f t="shared" si="7"/>
        <v>0</v>
      </c>
      <c r="P40" s="191">
        <f t="shared" si="7"/>
        <v>0</v>
      </c>
      <c r="Q40" s="201"/>
      <c r="R40" s="249"/>
      <c r="S40" s="249"/>
      <c r="T40" s="249"/>
      <c r="U40" s="250"/>
    </row>
    <row r="41" spans="1:21" s="4" customFormat="1" ht="15" customHeight="1" x14ac:dyDescent="0.2">
      <c r="A41" s="202" t="s">
        <v>9</v>
      </c>
      <c r="B41" s="160" t="s">
        <v>22</v>
      </c>
      <c r="C41" s="244" t="s">
        <v>193</v>
      </c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 s="244"/>
    </row>
    <row r="42" spans="1:21" s="4" customFormat="1" ht="15" customHeight="1" x14ac:dyDescent="0.2">
      <c r="A42" s="170" t="s">
        <v>9</v>
      </c>
      <c r="B42" s="160" t="s">
        <v>22</v>
      </c>
      <c r="C42" s="161" t="s">
        <v>9</v>
      </c>
      <c r="D42" s="245" t="s">
        <v>184</v>
      </c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5"/>
      <c r="T42" s="245"/>
      <c r="U42" s="245"/>
    </row>
    <row r="43" spans="1:21" s="4" customFormat="1" ht="28.5" customHeight="1" x14ac:dyDescent="0.2">
      <c r="A43" s="260" t="s">
        <v>9</v>
      </c>
      <c r="B43" s="261" t="s">
        <v>22</v>
      </c>
      <c r="C43" s="251" t="s">
        <v>9</v>
      </c>
      <c r="D43" s="221" t="s">
        <v>9</v>
      </c>
      <c r="E43" s="224" t="s">
        <v>185</v>
      </c>
      <c r="F43" s="225"/>
      <c r="G43" s="172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62"/>
      <c r="T43" s="200"/>
      <c r="U43" s="200"/>
    </row>
    <row r="44" spans="1:21" s="4" customFormat="1" ht="28.5" customHeight="1" x14ac:dyDescent="0.2">
      <c r="A44" s="260"/>
      <c r="B44" s="261"/>
      <c r="C44" s="251"/>
      <c r="D44" s="222"/>
      <c r="E44" s="175" t="s">
        <v>9</v>
      </c>
      <c r="F44" s="169" t="s">
        <v>161</v>
      </c>
      <c r="G44" s="163" t="s">
        <v>13</v>
      </c>
      <c r="H44" s="185">
        <f>I44+J44+K44+L44+M44+N44+O44+P44</f>
        <v>39.512</v>
      </c>
      <c r="I44" s="186">
        <v>39.512</v>
      </c>
      <c r="J44" s="163"/>
      <c r="K44" s="163"/>
      <c r="L44" s="163"/>
      <c r="M44" s="163"/>
      <c r="N44" s="163"/>
      <c r="O44" s="163"/>
      <c r="P44" s="163"/>
      <c r="Q44" s="195" t="s">
        <v>181</v>
      </c>
      <c r="R44" s="164" t="s">
        <v>209</v>
      </c>
      <c r="S44" s="165" t="s">
        <v>162</v>
      </c>
      <c r="T44" s="207" t="s">
        <v>163</v>
      </c>
      <c r="U44" s="163">
        <v>7</v>
      </c>
    </row>
    <row r="45" spans="1:21" s="4" customFormat="1" ht="31.5" customHeight="1" x14ac:dyDescent="0.2">
      <c r="A45" s="260"/>
      <c r="B45" s="261"/>
      <c r="C45" s="251"/>
      <c r="D45" s="222"/>
      <c r="E45" s="419" t="s">
        <v>10</v>
      </c>
      <c r="F45" s="422" t="s">
        <v>216</v>
      </c>
      <c r="G45" s="420" t="s">
        <v>13</v>
      </c>
      <c r="H45" s="185">
        <f>I45+J45+K45+L45+M45+N45+O45+P45</f>
        <v>6.2880000000000003</v>
      </c>
      <c r="I45" s="186">
        <v>6.2880000000000003</v>
      </c>
      <c r="J45" s="163"/>
      <c r="K45" s="163"/>
      <c r="L45" s="163"/>
      <c r="M45" s="163"/>
      <c r="N45" s="163"/>
      <c r="O45" s="163"/>
      <c r="P45" s="163"/>
      <c r="Q45" s="195" t="s">
        <v>181</v>
      </c>
      <c r="R45" s="164" t="s">
        <v>209</v>
      </c>
      <c r="S45" s="194" t="s">
        <v>210</v>
      </c>
      <c r="T45" s="208" t="s">
        <v>164</v>
      </c>
      <c r="U45" s="206">
        <v>17</v>
      </c>
    </row>
    <row r="46" spans="1:21" s="4" customFormat="1" ht="31.5" customHeight="1" x14ac:dyDescent="0.2">
      <c r="A46" s="260"/>
      <c r="B46" s="261"/>
      <c r="C46" s="251"/>
      <c r="D46" s="223"/>
      <c r="E46" s="176" t="s">
        <v>11</v>
      </c>
      <c r="F46" s="421" t="s">
        <v>217</v>
      </c>
      <c r="G46" s="167" t="s">
        <v>13</v>
      </c>
      <c r="H46" s="185">
        <f>I46+J46+K46+L46+M46+N46+O46+P46</f>
        <v>4.9000000000000004</v>
      </c>
      <c r="I46" s="187">
        <v>4.9000000000000004</v>
      </c>
      <c r="J46" s="167"/>
      <c r="K46" s="167"/>
      <c r="L46" s="167"/>
      <c r="M46" s="167"/>
      <c r="N46" s="167"/>
      <c r="O46" s="167"/>
      <c r="P46" s="167"/>
      <c r="Q46" s="195" t="s">
        <v>181</v>
      </c>
      <c r="R46" s="164" t="s">
        <v>209</v>
      </c>
      <c r="S46" s="194" t="s">
        <v>221</v>
      </c>
      <c r="T46" s="207" t="s">
        <v>163</v>
      </c>
      <c r="U46" s="205">
        <v>133</v>
      </c>
    </row>
    <row r="47" spans="1:21" s="4" customFormat="1" ht="15" customHeight="1" x14ac:dyDescent="0.2">
      <c r="A47" s="260"/>
      <c r="B47" s="261"/>
      <c r="C47" s="251"/>
      <c r="D47" s="226" t="s">
        <v>14</v>
      </c>
      <c r="E47" s="227"/>
      <c r="F47" s="227"/>
      <c r="G47" s="228"/>
      <c r="H47" s="188">
        <f t="shared" ref="H47:P47" si="8">H44+H45+H46</f>
        <v>50.699999999999996</v>
      </c>
      <c r="I47" s="189">
        <f t="shared" si="8"/>
        <v>50.699999999999996</v>
      </c>
      <c r="J47" s="181">
        <f t="shared" si="8"/>
        <v>0</v>
      </c>
      <c r="K47" s="181">
        <f t="shared" si="8"/>
        <v>0</v>
      </c>
      <c r="L47" s="181">
        <f t="shared" si="8"/>
        <v>0</v>
      </c>
      <c r="M47" s="181">
        <f t="shared" si="8"/>
        <v>0</v>
      </c>
      <c r="N47" s="181">
        <f t="shared" si="8"/>
        <v>0</v>
      </c>
      <c r="O47" s="181">
        <f t="shared" si="8"/>
        <v>0</v>
      </c>
      <c r="P47" s="181">
        <f t="shared" si="8"/>
        <v>0</v>
      </c>
      <c r="Q47" s="229"/>
      <c r="R47" s="230"/>
      <c r="S47" s="230"/>
      <c r="T47" s="230"/>
      <c r="U47" s="231"/>
    </row>
    <row r="48" spans="1:21" s="4" customFormat="1" ht="15" customHeight="1" x14ac:dyDescent="0.2">
      <c r="A48" s="171" t="s">
        <v>9</v>
      </c>
      <c r="B48" s="160" t="s">
        <v>22</v>
      </c>
      <c r="C48" s="161" t="s">
        <v>9</v>
      </c>
      <c r="D48" s="257" t="s">
        <v>15</v>
      </c>
      <c r="E48" s="258"/>
      <c r="F48" s="258"/>
      <c r="G48" s="259"/>
      <c r="H48" s="190">
        <f>H47</f>
        <v>50.699999999999996</v>
      </c>
      <c r="I48" s="190">
        <f t="shared" ref="I48:P49" si="9">I47</f>
        <v>50.699999999999996</v>
      </c>
      <c r="J48" s="190">
        <f t="shared" si="9"/>
        <v>0</v>
      </c>
      <c r="K48" s="190">
        <f t="shared" si="9"/>
        <v>0</v>
      </c>
      <c r="L48" s="190">
        <f t="shared" si="9"/>
        <v>0</v>
      </c>
      <c r="M48" s="190">
        <f t="shared" si="9"/>
        <v>0</v>
      </c>
      <c r="N48" s="190">
        <f t="shared" si="9"/>
        <v>0</v>
      </c>
      <c r="O48" s="190">
        <f t="shared" si="9"/>
        <v>0</v>
      </c>
      <c r="P48" s="190">
        <f t="shared" si="9"/>
        <v>0</v>
      </c>
      <c r="Q48" s="235"/>
      <c r="R48" s="236"/>
      <c r="S48" s="236"/>
      <c r="T48" s="236"/>
      <c r="U48" s="237"/>
    </row>
    <row r="49" spans="1:21" ht="13.5" customHeight="1" x14ac:dyDescent="0.2">
      <c r="A49" s="202" t="s">
        <v>9</v>
      </c>
      <c r="B49" s="160" t="s">
        <v>22</v>
      </c>
      <c r="C49" s="246" t="s">
        <v>17</v>
      </c>
      <c r="D49" s="247"/>
      <c r="E49" s="247"/>
      <c r="F49" s="247"/>
      <c r="G49" s="248"/>
      <c r="H49" s="191">
        <f>H48</f>
        <v>50.699999999999996</v>
      </c>
      <c r="I49" s="191">
        <f t="shared" si="9"/>
        <v>50.699999999999996</v>
      </c>
      <c r="J49" s="191">
        <f t="shared" si="9"/>
        <v>0</v>
      </c>
      <c r="K49" s="191">
        <f t="shared" si="9"/>
        <v>0</v>
      </c>
      <c r="L49" s="191">
        <f t="shared" si="9"/>
        <v>0</v>
      </c>
      <c r="M49" s="191">
        <f t="shared" si="9"/>
        <v>0</v>
      </c>
      <c r="N49" s="191">
        <f t="shared" si="9"/>
        <v>0</v>
      </c>
      <c r="O49" s="191">
        <f t="shared" si="9"/>
        <v>0</v>
      </c>
      <c r="P49" s="191">
        <f t="shared" si="9"/>
        <v>0</v>
      </c>
      <c r="Q49" s="201"/>
      <c r="R49" s="249"/>
      <c r="S49" s="249"/>
      <c r="T49" s="249"/>
      <c r="U49" s="250"/>
    </row>
    <row r="50" spans="1:21" s="4" customFormat="1" ht="15" customHeight="1" x14ac:dyDescent="0.2">
      <c r="A50" s="202" t="s">
        <v>9</v>
      </c>
      <c r="B50" s="160" t="s">
        <v>24</v>
      </c>
      <c r="C50" s="244" t="s">
        <v>194</v>
      </c>
      <c r="D50" s="244"/>
      <c r="E50" s="244"/>
      <c r="F50" s="244"/>
      <c r="G50" s="244"/>
      <c r="H50" s="244"/>
      <c r="I50" s="244"/>
      <c r="J50" s="244"/>
      <c r="K50" s="244"/>
      <c r="L50" s="244"/>
      <c r="M50" s="244"/>
      <c r="N50" s="244"/>
      <c r="O50" s="244"/>
      <c r="P50" s="244"/>
      <c r="Q50" s="244"/>
      <c r="R50" s="244"/>
      <c r="S50" s="244"/>
      <c r="T50" s="244"/>
      <c r="U50" s="244"/>
    </row>
    <row r="51" spans="1:21" s="4" customFormat="1" ht="15" customHeight="1" x14ac:dyDescent="0.2">
      <c r="A51" s="170" t="s">
        <v>9</v>
      </c>
      <c r="B51" s="160" t="s">
        <v>24</v>
      </c>
      <c r="C51" s="161" t="s">
        <v>9</v>
      </c>
      <c r="D51" s="245" t="s">
        <v>186</v>
      </c>
      <c r="E51" s="245"/>
      <c r="F51" s="245"/>
      <c r="G51" s="245"/>
      <c r="H51" s="245"/>
      <c r="I51" s="245"/>
      <c r="J51" s="245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</row>
    <row r="52" spans="1:21" s="4" customFormat="1" ht="31.5" customHeight="1" x14ac:dyDescent="0.2">
      <c r="A52" s="260" t="s">
        <v>9</v>
      </c>
      <c r="B52" s="261" t="s">
        <v>24</v>
      </c>
      <c r="C52" s="251" t="s">
        <v>9</v>
      </c>
      <c r="D52" s="221" t="s">
        <v>9</v>
      </c>
      <c r="E52" s="224" t="s">
        <v>195</v>
      </c>
      <c r="F52" s="225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62"/>
      <c r="T52" s="200"/>
      <c r="U52" s="200"/>
    </row>
    <row r="53" spans="1:21" s="4" customFormat="1" ht="30" customHeight="1" x14ac:dyDescent="0.2">
      <c r="A53" s="260"/>
      <c r="B53" s="261"/>
      <c r="C53" s="251"/>
      <c r="D53" s="222"/>
      <c r="E53" s="175" t="s">
        <v>9</v>
      </c>
      <c r="F53" s="182" t="s">
        <v>157</v>
      </c>
      <c r="G53" s="163" t="s">
        <v>146</v>
      </c>
      <c r="H53" s="185">
        <f>I53+J53+K53+L53+M53+N53+O53+P53</f>
        <v>1.7999999999999999E-2</v>
      </c>
      <c r="I53" s="186"/>
      <c r="J53" s="186"/>
      <c r="K53" s="186">
        <v>1.7999999999999999E-2</v>
      </c>
      <c r="L53" s="186"/>
      <c r="M53" s="186"/>
      <c r="N53" s="186"/>
      <c r="O53" s="186"/>
      <c r="P53" s="163"/>
      <c r="Q53" s="195" t="s">
        <v>181</v>
      </c>
      <c r="R53" s="164" t="s">
        <v>209</v>
      </c>
      <c r="S53" s="196" t="s">
        <v>169</v>
      </c>
      <c r="T53" s="207" t="s">
        <v>153</v>
      </c>
      <c r="U53" s="163">
        <v>1</v>
      </c>
    </row>
    <row r="54" spans="1:21" s="4" customFormat="1" ht="18" customHeight="1" x14ac:dyDescent="0.2">
      <c r="A54" s="260"/>
      <c r="B54" s="261"/>
      <c r="C54" s="251"/>
      <c r="D54" s="222"/>
      <c r="E54" s="174" t="s">
        <v>10</v>
      </c>
      <c r="F54" s="168" t="s">
        <v>165</v>
      </c>
      <c r="G54" s="163" t="s">
        <v>146</v>
      </c>
      <c r="H54" s="185">
        <f>I54+J54+K54+L54+M54+N54+O54+P54</f>
        <v>0.57499999999999996</v>
      </c>
      <c r="I54" s="187"/>
      <c r="J54" s="187"/>
      <c r="K54" s="187">
        <v>0.57499999999999996</v>
      </c>
      <c r="L54" s="187"/>
      <c r="M54" s="187"/>
      <c r="N54" s="187"/>
      <c r="O54" s="187"/>
      <c r="P54" s="167"/>
      <c r="Q54" s="195" t="s">
        <v>181</v>
      </c>
      <c r="R54" s="164" t="s">
        <v>209</v>
      </c>
      <c r="S54" s="165" t="s">
        <v>173</v>
      </c>
      <c r="T54" s="207" t="s">
        <v>153</v>
      </c>
      <c r="U54" s="163">
        <v>10</v>
      </c>
    </row>
    <row r="55" spans="1:21" s="4" customFormat="1" ht="16.5" customHeight="1" x14ac:dyDescent="0.2">
      <c r="A55" s="260"/>
      <c r="B55" s="261"/>
      <c r="C55" s="251"/>
      <c r="D55" s="223"/>
      <c r="E55" s="176" t="s">
        <v>11</v>
      </c>
      <c r="F55" s="168" t="s">
        <v>212</v>
      </c>
      <c r="G55" s="167" t="s">
        <v>13</v>
      </c>
      <c r="H55" s="185">
        <f>I55+J55+K55+L55+M55+N55+O55+P55</f>
        <v>6.7919999999999998</v>
      </c>
      <c r="I55" s="187">
        <v>6.7919999999999998</v>
      </c>
      <c r="J55" s="187"/>
      <c r="K55" s="187"/>
      <c r="L55" s="187"/>
      <c r="M55" s="187"/>
      <c r="N55" s="187"/>
      <c r="O55" s="187"/>
      <c r="P55" s="167"/>
      <c r="Q55" s="195" t="s">
        <v>181</v>
      </c>
      <c r="R55" s="164" t="s">
        <v>209</v>
      </c>
      <c r="S55" s="165" t="s">
        <v>211</v>
      </c>
      <c r="T55" s="207" t="s">
        <v>153</v>
      </c>
      <c r="U55" s="163">
        <v>40</v>
      </c>
    </row>
    <row r="56" spans="1:21" s="4" customFormat="1" ht="15" customHeight="1" x14ac:dyDescent="0.2">
      <c r="A56" s="260"/>
      <c r="B56" s="261"/>
      <c r="C56" s="251"/>
      <c r="D56" s="226" t="s">
        <v>14</v>
      </c>
      <c r="E56" s="227"/>
      <c r="F56" s="227"/>
      <c r="G56" s="228"/>
      <c r="H56" s="188">
        <f t="shared" ref="H56:J56" si="10">H55+H53+H54</f>
        <v>7.3849999999999998</v>
      </c>
      <c r="I56" s="188">
        <f t="shared" si="10"/>
        <v>6.7919999999999998</v>
      </c>
      <c r="J56" s="188">
        <f t="shared" si="10"/>
        <v>0</v>
      </c>
      <c r="K56" s="188">
        <f>K55+K53+K54</f>
        <v>0.59299999999999997</v>
      </c>
      <c r="L56" s="188">
        <f t="shared" ref="L56:P56" si="11">L55+L53</f>
        <v>0</v>
      </c>
      <c r="M56" s="188">
        <f t="shared" si="11"/>
        <v>0</v>
      </c>
      <c r="N56" s="188">
        <f t="shared" si="11"/>
        <v>0</v>
      </c>
      <c r="O56" s="188">
        <f t="shared" si="11"/>
        <v>0</v>
      </c>
      <c r="P56" s="188">
        <f t="shared" si="11"/>
        <v>0</v>
      </c>
      <c r="Q56" s="229"/>
      <c r="R56" s="230"/>
      <c r="S56" s="230"/>
      <c r="T56" s="230"/>
      <c r="U56" s="231"/>
    </row>
    <row r="57" spans="1:21" s="4" customFormat="1" ht="15" customHeight="1" x14ac:dyDescent="0.2">
      <c r="A57" s="171" t="s">
        <v>9</v>
      </c>
      <c r="B57" s="160" t="s">
        <v>24</v>
      </c>
      <c r="C57" s="161" t="s">
        <v>9</v>
      </c>
      <c r="D57" s="257" t="s">
        <v>15</v>
      </c>
      <c r="E57" s="258"/>
      <c r="F57" s="258"/>
      <c r="G57" s="259"/>
      <c r="H57" s="190">
        <f>H56</f>
        <v>7.3849999999999998</v>
      </c>
      <c r="I57" s="190">
        <f t="shared" ref="I57:P58" si="12">I56</f>
        <v>6.7919999999999998</v>
      </c>
      <c r="J57" s="190">
        <f t="shared" si="12"/>
        <v>0</v>
      </c>
      <c r="K57" s="190">
        <f t="shared" si="12"/>
        <v>0.59299999999999997</v>
      </c>
      <c r="L57" s="190">
        <f t="shared" si="12"/>
        <v>0</v>
      </c>
      <c r="M57" s="190">
        <f t="shared" si="12"/>
        <v>0</v>
      </c>
      <c r="N57" s="190">
        <f t="shared" si="12"/>
        <v>0</v>
      </c>
      <c r="O57" s="190">
        <f t="shared" si="12"/>
        <v>0</v>
      </c>
      <c r="P57" s="190">
        <f t="shared" si="12"/>
        <v>0</v>
      </c>
      <c r="Q57" s="235"/>
      <c r="R57" s="236"/>
      <c r="S57" s="236"/>
      <c r="T57" s="236"/>
      <c r="U57" s="237"/>
    </row>
    <row r="58" spans="1:21" s="72" customFormat="1" ht="15" customHeight="1" x14ac:dyDescent="0.2">
      <c r="A58" s="171" t="s">
        <v>9</v>
      </c>
      <c r="B58" s="160" t="s">
        <v>24</v>
      </c>
      <c r="C58" s="246" t="s">
        <v>17</v>
      </c>
      <c r="D58" s="247"/>
      <c r="E58" s="247"/>
      <c r="F58" s="247"/>
      <c r="G58" s="248"/>
      <c r="H58" s="191">
        <f>H57</f>
        <v>7.3849999999999998</v>
      </c>
      <c r="I58" s="191">
        <f t="shared" si="12"/>
        <v>6.7919999999999998</v>
      </c>
      <c r="J58" s="191">
        <f t="shared" si="12"/>
        <v>0</v>
      </c>
      <c r="K58" s="191">
        <f t="shared" si="12"/>
        <v>0.59299999999999997</v>
      </c>
      <c r="L58" s="191">
        <f t="shared" si="12"/>
        <v>0</v>
      </c>
      <c r="M58" s="191">
        <f t="shared" si="12"/>
        <v>0</v>
      </c>
      <c r="N58" s="191">
        <f t="shared" si="12"/>
        <v>0</v>
      </c>
      <c r="O58" s="191">
        <f t="shared" si="12"/>
        <v>0</v>
      </c>
      <c r="P58" s="191">
        <f t="shared" si="12"/>
        <v>0</v>
      </c>
      <c r="Q58" s="166"/>
      <c r="R58" s="249"/>
      <c r="S58" s="249"/>
      <c r="T58" s="249"/>
      <c r="U58" s="250"/>
    </row>
    <row r="59" spans="1:21" s="4" customFormat="1" ht="15.75" customHeight="1" x14ac:dyDescent="0.2">
      <c r="A59" s="202" t="s">
        <v>9</v>
      </c>
      <c r="B59" s="160" t="s">
        <v>27</v>
      </c>
      <c r="C59" s="244" t="s">
        <v>197</v>
      </c>
      <c r="D59" s="244"/>
      <c r="E59" s="244"/>
      <c r="F59" s="244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</row>
    <row r="60" spans="1:21" s="4" customFormat="1" ht="15" customHeight="1" x14ac:dyDescent="0.2">
      <c r="A60" s="202" t="s">
        <v>9</v>
      </c>
      <c r="B60" s="160" t="s">
        <v>27</v>
      </c>
      <c r="C60" s="161" t="s">
        <v>9</v>
      </c>
      <c r="D60" s="245" t="s">
        <v>187</v>
      </c>
      <c r="E60" s="245"/>
      <c r="F60" s="245"/>
      <c r="G60" s="245"/>
      <c r="H60" s="245"/>
      <c r="I60" s="245"/>
      <c r="J60" s="245"/>
      <c r="K60" s="245"/>
      <c r="L60" s="245"/>
      <c r="M60" s="245"/>
      <c r="N60" s="245"/>
      <c r="O60" s="245"/>
      <c r="P60" s="245"/>
      <c r="Q60" s="245"/>
      <c r="R60" s="245"/>
      <c r="S60" s="245"/>
      <c r="T60" s="245"/>
      <c r="U60" s="245"/>
    </row>
    <row r="61" spans="1:21" s="4" customFormat="1" ht="27.75" customHeight="1" x14ac:dyDescent="0.2">
      <c r="A61" s="260" t="s">
        <v>9</v>
      </c>
      <c r="B61" s="261" t="s">
        <v>27</v>
      </c>
      <c r="C61" s="251" t="s">
        <v>9</v>
      </c>
      <c r="D61" s="221" t="s">
        <v>9</v>
      </c>
      <c r="E61" s="224" t="s">
        <v>152</v>
      </c>
      <c r="F61" s="225"/>
      <c r="G61" s="172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62"/>
      <c r="T61" s="200"/>
      <c r="U61" s="200"/>
    </row>
    <row r="62" spans="1:21" s="4" customFormat="1" ht="32.25" customHeight="1" x14ac:dyDescent="0.2">
      <c r="A62" s="260"/>
      <c r="B62" s="261"/>
      <c r="C62" s="251"/>
      <c r="D62" s="222"/>
      <c r="E62" s="175" t="s">
        <v>9</v>
      </c>
      <c r="F62" s="182" t="s">
        <v>171</v>
      </c>
      <c r="G62" s="163" t="s">
        <v>13</v>
      </c>
      <c r="H62" s="198">
        <f>I62+J62+K62+L62+M62+N62+O62+P62</f>
        <v>5.1050000000000004</v>
      </c>
      <c r="I62" s="186">
        <v>5.1050000000000004</v>
      </c>
      <c r="J62" s="163"/>
      <c r="K62" s="163"/>
      <c r="L62" s="163"/>
      <c r="M62" s="163"/>
      <c r="N62" s="163"/>
      <c r="O62" s="163"/>
      <c r="P62" s="163"/>
      <c r="Q62" s="195" t="s">
        <v>181</v>
      </c>
      <c r="R62" s="164" t="s">
        <v>209</v>
      </c>
      <c r="S62" s="193" t="s">
        <v>170</v>
      </c>
      <c r="T62" s="207" t="s">
        <v>153</v>
      </c>
      <c r="U62" s="205">
        <v>9</v>
      </c>
    </row>
    <row r="63" spans="1:21" s="4" customFormat="1" ht="15" customHeight="1" x14ac:dyDescent="0.2">
      <c r="A63" s="260"/>
      <c r="B63" s="261"/>
      <c r="C63" s="251"/>
      <c r="D63" s="226" t="s">
        <v>14</v>
      </c>
      <c r="E63" s="227"/>
      <c r="F63" s="227"/>
      <c r="G63" s="228"/>
      <c r="H63" s="188">
        <f>H62</f>
        <v>5.1050000000000004</v>
      </c>
      <c r="I63" s="188">
        <f t="shared" ref="I63:P63" si="13">I62</f>
        <v>5.1050000000000004</v>
      </c>
      <c r="J63" s="188">
        <f t="shared" si="13"/>
        <v>0</v>
      </c>
      <c r="K63" s="188">
        <f t="shared" si="13"/>
        <v>0</v>
      </c>
      <c r="L63" s="188">
        <f t="shared" si="13"/>
        <v>0</v>
      </c>
      <c r="M63" s="188">
        <f t="shared" si="13"/>
        <v>0</v>
      </c>
      <c r="N63" s="188">
        <f t="shared" si="13"/>
        <v>0</v>
      </c>
      <c r="O63" s="188">
        <f t="shared" si="13"/>
        <v>0</v>
      </c>
      <c r="P63" s="188">
        <f t="shared" si="13"/>
        <v>0</v>
      </c>
      <c r="Q63" s="229"/>
      <c r="R63" s="230"/>
      <c r="S63" s="230"/>
      <c r="T63" s="230"/>
      <c r="U63" s="231"/>
    </row>
    <row r="64" spans="1:21" s="72" customFormat="1" ht="31.5" customHeight="1" x14ac:dyDescent="0.2">
      <c r="A64" s="264" t="s">
        <v>9</v>
      </c>
      <c r="B64" s="215" t="s">
        <v>27</v>
      </c>
      <c r="C64" s="218" t="s">
        <v>9</v>
      </c>
      <c r="D64" s="221" t="s">
        <v>10</v>
      </c>
      <c r="E64" s="224" t="s">
        <v>192</v>
      </c>
      <c r="F64" s="225"/>
      <c r="G64" s="172"/>
      <c r="H64" s="173"/>
      <c r="I64" s="173"/>
      <c r="J64" s="173"/>
      <c r="K64" s="173"/>
      <c r="L64" s="173"/>
      <c r="M64" s="173"/>
      <c r="N64" s="173"/>
      <c r="O64" s="173"/>
      <c r="P64" s="173"/>
      <c r="Q64" s="199"/>
      <c r="R64" s="173"/>
      <c r="S64" s="162"/>
      <c r="T64" s="200"/>
      <c r="U64" s="200"/>
    </row>
    <row r="65" spans="1:21" s="72" customFormat="1" ht="27.75" customHeight="1" x14ac:dyDescent="0.2">
      <c r="A65" s="265"/>
      <c r="B65" s="216"/>
      <c r="C65" s="219"/>
      <c r="D65" s="222"/>
      <c r="E65" s="174" t="s">
        <v>9</v>
      </c>
      <c r="F65" s="182" t="s">
        <v>176</v>
      </c>
      <c r="G65" s="163"/>
      <c r="H65" s="185"/>
      <c r="I65" s="186"/>
      <c r="J65" s="186"/>
      <c r="K65" s="186"/>
      <c r="L65" s="186"/>
      <c r="M65" s="186"/>
      <c r="N65" s="186"/>
      <c r="O65" s="186"/>
      <c r="P65" s="186"/>
      <c r="Q65" s="195" t="s">
        <v>181</v>
      </c>
      <c r="R65" s="164" t="s">
        <v>209</v>
      </c>
      <c r="S65" s="165" t="s">
        <v>218</v>
      </c>
      <c r="T65" s="163" t="s">
        <v>153</v>
      </c>
      <c r="U65" s="163">
        <v>90</v>
      </c>
    </row>
    <row r="66" spans="1:21" s="4" customFormat="1" ht="18" customHeight="1" x14ac:dyDescent="0.2">
      <c r="A66" s="265"/>
      <c r="B66" s="216"/>
      <c r="C66" s="219"/>
      <c r="D66" s="222"/>
      <c r="E66" s="174" t="s">
        <v>10</v>
      </c>
      <c r="F66" s="182" t="s">
        <v>177</v>
      </c>
      <c r="G66" s="163"/>
      <c r="H66" s="185"/>
      <c r="I66" s="186"/>
      <c r="J66" s="186"/>
      <c r="K66" s="186"/>
      <c r="L66" s="186"/>
      <c r="M66" s="186"/>
      <c r="N66" s="186"/>
      <c r="O66" s="186"/>
      <c r="P66" s="186"/>
      <c r="Q66" s="195" t="s">
        <v>181</v>
      </c>
      <c r="R66" s="164" t="s">
        <v>209</v>
      </c>
      <c r="S66" s="182" t="s">
        <v>175</v>
      </c>
      <c r="T66" s="163" t="s">
        <v>153</v>
      </c>
      <c r="U66" s="163">
        <v>15</v>
      </c>
    </row>
    <row r="67" spans="1:21" s="4" customFormat="1" ht="29.25" customHeight="1" x14ac:dyDescent="0.2">
      <c r="A67" s="265"/>
      <c r="B67" s="216"/>
      <c r="C67" s="219"/>
      <c r="D67" s="222"/>
      <c r="E67" s="174" t="s">
        <v>11</v>
      </c>
      <c r="F67" s="182" t="s">
        <v>178</v>
      </c>
      <c r="G67" s="163"/>
      <c r="H67" s="185"/>
      <c r="I67" s="186"/>
      <c r="J67" s="186"/>
      <c r="K67" s="186"/>
      <c r="L67" s="186"/>
      <c r="M67" s="186"/>
      <c r="N67" s="186"/>
      <c r="O67" s="186"/>
      <c r="P67" s="186"/>
      <c r="Q67" s="195" t="s">
        <v>181</v>
      </c>
      <c r="R67" s="164" t="s">
        <v>209</v>
      </c>
      <c r="S67" s="182" t="s">
        <v>219</v>
      </c>
      <c r="T67" s="163" t="s">
        <v>153</v>
      </c>
      <c r="U67" s="163">
        <v>105</v>
      </c>
    </row>
    <row r="68" spans="1:21" s="4" customFormat="1" ht="29.25" customHeight="1" x14ac:dyDescent="0.2">
      <c r="A68" s="265"/>
      <c r="B68" s="216"/>
      <c r="C68" s="219"/>
      <c r="D68" s="222"/>
      <c r="E68" s="174" t="s">
        <v>12</v>
      </c>
      <c r="F68" s="169" t="s">
        <v>179</v>
      </c>
      <c r="G68" s="163"/>
      <c r="H68" s="185"/>
      <c r="I68" s="187"/>
      <c r="J68" s="187"/>
      <c r="K68" s="187"/>
      <c r="L68" s="187"/>
      <c r="M68" s="187"/>
      <c r="N68" s="187"/>
      <c r="O68" s="187"/>
      <c r="P68" s="187"/>
      <c r="Q68" s="195" t="s">
        <v>181</v>
      </c>
      <c r="R68" s="164" t="s">
        <v>209</v>
      </c>
      <c r="S68" s="182" t="s">
        <v>175</v>
      </c>
      <c r="T68" s="163" t="s">
        <v>163</v>
      </c>
      <c r="U68" s="163">
        <v>5</v>
      </c>
    </row>
    <row r="69" spans="1:21" s="4" customFormat="1" ht="21.75" customHeight="1" x14ac:dyDescent="0.2">
      <c r="A69" s="265"/>
      <c r="B69" s="216"/>
      <c r="C69" s="219"/>
      <c r="D69" s="223"/>
      <c r="E69" s="174" t="s">
        <v>22</v>
      </c>
      <c r="F69" s="169" t="s">
        <v>220</v>
      </c>
      <c r="G69" s="163"/>
      <c r="H69" s="185"/>
      <c r="I69" s="187"/>
      <c r="J69" s="187"/>
      <c r="K69" s="187"/>
      <c r="L69" s="187"/>
      <c r="M69" s="187"/>
      <c r="N69" s="187"/>
      <c r="O69" s="187"/>
      <c r="P69" s="187"/>
      <c r="Q69" s="195" t="s">
        <v>181</v>
      </c>
      <c r="R69" s="164" t="s">
        <v>209</v>
      </c>
      <c r="S69" s="182" t="s">
        <v>213</v>
      </c>
      <c r="T69" s="163" t="s">
        <v>153</v>
      </c>
      <c r="U69" s="163">
        <v>20</v>
      </c>
    </row>
    <row r="70" spans="1:21" s="4" customFormat="1" ht="15" customHeight="1" x14ac:dyDescent="0.2">
      <c r="A70" s="266"/>
      <c r="B70" s="217"/>
      <c r="C70" s="220"/>
      <c r="D70" s="226" t="s">
        <v>14</v>
      </c>
      <c r="E70" s="227"/>
      <c r="F70" s="227"/>
      <c r="G70" s="228"/>
      <c r="H70" s="188">
        <f>H69</f>
        <v>0</v>
      </c>
      <c r="I70" s="188">
        <f t="shared" ref="I70:P70" si="14">I69</f>
        <v>0</v>
      </c>
      <c r="J70" s="188">
        <f t="shared" si="14"/>
        <v>0</v>
      </c>
      <c r="K70" s="188">
        <f t="shared" si="14"/>
        <v>0</v>
      </c>
      <c r="L70" s="188">
        <f t="shared" si="14"/>
        <v>0</v>
      </c>
      <c r="M70" s="188">
        <f t="shared" si="14"/>
        <v>0</v>
      </c>
      <c r="N70" s="188">
        <f t="shared" si="14"/>
        <v>0</v>
      </c>
      <c r="O70" s="188">
        <f t="shared" si="14"/>
        <v>0</v>
      </c>
      <c r="P70" s="188">
        <f t="shared" si="14"/>
        <v>0</v>
      </c>
      <c r="Q70" s="229"/>
      <c r="R70" s="230"/>
      <c r="S70" s="230"/>
      <c r="T70" s="230"/>
      <c r="U70" s="231"/>
    </row>
    <row r="71" spans="1:21" x14ac:dyDescent="0.2">
      <c r="A71" s="202" t="s">
        <v>9</v>
      </c>
      <c r="B71" s="160" t="s">
        <v>27</v>
      </c>
      <c r="C71" s="161" t="s">
        <v>9</v>
      </c>
      <c r="D71" s="232" t="s">
        <v>15</v>
      </c>
      <c r="E71" s="233"/>
      <c r="F71" s="233"/>
      <c r="G71" s="234"/>
      <c r="H71" s="190">
        <f>H63+H70</f>
        <v>5.1050000000000004</v>
      </c>
      <c r="I71" s="190">
        <f t="shared" ref="I71:P71" si="15">I63+I70</f>
        <v>5.1050000000000004</v>
      </c>
      <c r="J71" s="190">
        <f t="shared" si="15"/>
        <v>0</v>
      </c>
      <c r="K71" s="190">
        <f t="shared" si="15"/>
        <v>0</v>
      </c>
      <c r="L71" s="190">
        <f t="shared" si="15"/>
        <v>0</v>
      </c>
      <c r="M71" s="190">
        <f t="shared" si="15"/>
        <v>0</v>
      </c>
      <c r="N71" s="190">
        <f t="shared" si="15"/>
        <v>0</v>
      </c>
      <c r="O71" s="190">
        <f t="shared" si="15"/>
        <v>0</v>
      </c>
      <c r="P71" s="190">
        <f t="shared" si="15"/>
        <v>0</v>
      </c>
      <c r="Q71" s="235"/>
      <c r="R71" s="236"/>
      <c r="S71" s="236"/>
      <c r="T71" s="236"/>
      <c r="U71" s="237"/>
    </row>
    <row r="72" spans="1:21" ht="13.5" customHeight="1" x14ac:dyDescent="0.2">
      <c r="A72" s="202" t="s">
        <v>9</v>
      </c>
      <c r="B72" s="160" t="s">
        <v>27</v>
      </c>
      <c r="C72" s="246" t="s">
        <v>17</v>
      </c>
      <c r="D72" s="247"/>
      <c r="E72" s="247"/>
      <c r="F72" s="247"/>
      <c r="G72" s="248"/>
      <c r="H72" s="191">
        <f>H71</f>
        <v>5.1050000000000004</v>
      </c>
      <c r="I72" s="191">
        <f t="shared" ref="I72:P72" si="16">I71</f>
        <v>5.1050000000000004</v>
      </c>
      <c r="J72" s="191">
        <f t="shared" si="16"/>
        <v>0</v>
      </c>
      <c r="K72" s="191">
        <f t="shared" si="16"/>
        <v>0</v>
      </c>
      <c r="L72" s="191">
        <f t="shared" si="16"/>
        <v>0</v>
      </c>
      <c r="M72" s="191">
        <f t="shared" si="16"/>
        <v>0</v>
      </c>
      <c r="N72" s="191">
        <f t="shared" si="16"/>
        <v>0</v>
      </c>
      <c r="O72" s="191">
        <f t="shared" si="16"/>
        <v>0</v>
      </c>
      <c r="P72" s="191">
        <f t="shared" si="16"/>
        <v>0</v>
      </c>
      <c r="Q72" s="201"/>
      <c r="R72" s="249"/>
      <c r="S72" s="249"/>
      <c r="T72" s="249"/>
      <c r="U72" s="250"/>
    </row>
    <row r="73" spans="1:21" ht="13.5" customHeight="1" x14ac:dyDescent="0.2">
      <c r="A73" s="202" t="s">
        <v>9</v>
      </c>
      <c r="B73" s="211" t="s">
        <v>28</v>
      </c>
      <c r="C73" s="244" t="s">
        <v>202</v>
      </c>
      <c r="D73" s="244"/>
      <c r="E73" s="244"/>
      <c r="F73" s="244"/>
      <c r="G73" s="244"/>
      <c r="H73" s="244"/>
      <c r="I73" s="244"/>
      <c r="J73" s="244"/>
      <c r="K73" s="244"/>
      <c r="L73" s="244"/>
      <c r="M73" s="244"/>
      <c r="N73" s="244"/>
      <c r="O73" s="244"/>
      <c r="P73" s="244"/>
      <c r="Q73" s="244"/>
      <c r="R73" s="244"/>
      <c r="S73" s="244"/>
      <c r="T73" s="244"/>
      <c r="U73" s="244"/>
    </row>
    <row r="74" spans="1:21" ht="13.5" customHeight="1" x14ac:dyDescent="0.2">
      <c r="A74" s="170" t="s">
        <v>9</v>
      </c>
      <c r="B74" s="211" t="s">
        <v>28</v>
      </c>
      <c r="C74" s="210" t="s">
        <v>9</v>
      </c>
      <c r="D74" s="245" t="s">
        <v>203</v>
      </c>
      <c r="E74" s="245"/>
      <c r="F74" s="245"/>
      <c r="G74" s="245"/>
      <c r="H74" s="245"/>
      <c r="I74" s="245"/>
      <c r="J74" s="245"/>
      <c r="K74" s="245"/>
      <c r="L74" s="245"/>
      <c r="M74" s="245"/>
      <c r="N74" s="245"/>
      <c r="O74" s="245"/>
      <c r="P74" s="245"/>
      <c r="Q74" s="245"/>
      <c r="R74" s="245"/>
      <c r="S74" s="245"/>
      <c r="T74" s="245"/>
      <c r="U74" s="245"/>
    </row>
    <row r="75" spans="1:21" ht="13.5" customHeight="1" x14ac:dyDescent="0.2">
      <c r="A75" s="212" t="s">
        <v>9</v>
      </c>
      <c r="B75" s="215" t="s">
        <v>28</v>
      </c>
      <c r="C75" s="218" t="s">
        <v>9</v>
      </c>
      <c r="D75" s="221" t="s">
        <v>9</v>
      </c>
      <c r="E75" s="224" t="s">
        <v>204</v>
      </c>
      <c r="F75" s="225"/>
      <c r="G75" s="172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62"/>
      <c r="T75" s="200"/>
      <c r="U75" s="200"/>
    </row>
    <row r="76" spans="1:21" ht="21" customHeight="1" x14ac:dyDescent="0.2">
      <c r="A76" s="213"/>
      <c r="B76" s="216"/>
      <c r="C76" s="219"/>
      <c r="D76" s="222"/>
      <c r="E76" s="175" t="s">
        <v>9</v>
      </c>
      <c r="F76" s="182" t="s">
        <v>214</v>
      </c>
      <c r="G76" s="163" t="s">
        <v>13</v>
      </c>
      <c r="H76" s="185">
        <f>I76+J76+K76+L76+M76+N76+O76+P76</f>
        <v>8.75</v>
      </c>
      <c r="I76" s="186">
        <v>8.75</v>
      </c>
      <c r="J76" s="186"/>
      <c r="K76" s="186"/>
      <c r="L76" s="186"/>
      <c r="M76" s="186"/>
      <c r="N76" s="186"/>
      <c r="O76" s="186"/>
      <c r="P76" s="163"/>
      <c r="Q76" s="195" t="s">
        <v>181</v>
      </c>
      <c r="R76" s="164" t="s">
        <v>209</v>
      </c>
      <c r="S76" s="196" t="s">
        <v>206</v>
      </c>
      <c r="T76" s="207" t="s">
        <v>153</v>
      </c>
      <c r="U76" s="163">
        <v>6</v>
      </c>
    </row>
    <row r="77" spans="1:21" ht="12.75" hidden="1" customHeight="1" x14ac:dyDescent="0.2">
      <c r="A77" s="213"/>
      <c r="B77" s="216"/>
      <c r="C77" s="219"/>
      <c r="D77" s="222"/>
      <c r="E77" s="174"/>
      <c r="F77" s="169"/>
      <c r="G77" s="163"/>
      <c r="H77" s="185"/>
      <c r="I77" s="187"/>
      <c r="J77" s="187"/>
      <c r="K77" s="187"/>
      <c r="L77" s="187"/>
      <c r="M77" s="187"/>
      <c r="N77" s="187"/>
      <c r="O77" s="187"/>
      <c r="P77" s="167"/>
      <c r="Q77" s="195"/>
      <c r="R77" s="164"/>
      <c r="S77" s="196"/>
      <c r="T77" s="207"/>
      <c r="U77" s="163"/>
    </row>
    <row r="78" spans="1:21" ht="12.75" hidden="1" customHeight="1" x14ac:dyDescent="0.2">
      <c r="A78" s="213"/>
      <c r="B78" s="216"/>
      <c r="C78" s="219"/>
      <c r="D78" s="223"/>
      <c r="E78" s="176"/>
      <c r="F78" s="168"/>
      <c r="G78" s="167"/>
      <c r="H78" s="185"/>
      <c r="I78" s="187"/>
      <c r="J78" s="187"/>
      <c r="K78" s="187"/>
      <c r="L78" s="187"/>
      <c r="M78" s="187"/>
      <c r="N78" s="187"/>
      <c r="O78" s="187"/>
      <c r="P78" s="167"/>
      <c r="Q78" s="195" t="s">
        <v>181</v>
      </c>
      <c r="R78" s="164" t="s">
        <v>201</v>
      </c>
      <c r="S78" s="165" t="s">
        <v>173</v>
      </c>
      <c r="T78" s="207" t="s">
        <v>153</v>
      </c>
      <c r="U78" s="163"/>
    </row>
    <row r="79" spans="1:21" x14ac:dyDescent="0.2">
      <c r="A79" s="214"/>
      <c r="B79" s="217"/>
      <c r="C79" s="220"/>
      <c r="D79" s="226" t="s">
        <v>14</v>
      </c>
      <c r="E79" s="227"/>
      <c r="F79" s="227"/>
      <c r="G79" s="228"/>
      <c r="H79" s="188">
        <f>H78+H76+H77</f>
        <v>8.75</v>
      </c>
      <c r="I79" s="188">
        <f>I78+I76+I77</f>
        <v>8.75</v>
      </c>
      <c r="J79" s="188">
        <f>J78+J76+J77</f>
        <v>0</v>
      </c>
      <c r="K79" s="188">
        <f>K78+K76+K77</f>
        <v>0</v>
      </c>
      <c r="L79" s="188">
        <f>L78+L76</f>
        <v>0</v>
      </c>
      <c r="M79" s="188">
        <f>M78+M76</f>
        <v>0</v>
      </c>
      <c r="N79" s="188">
        <f>N78+N76</f>
        <v>0</v>
      </c>
      <c r="O79" s="188">
        <f>O78+O76</f>
        <v>0</v>
      </c>
      <c r="P79" s="188">
        <f>P78+P76</f>
        <v>0</v>
      </c>
      <c r="Q79" s="229"/>
      <c r="R79" s="230"/>
      <c r="S79" s="230"/>
      <c r="T79" s="230"/>
      <c r="U79" s="231"/>
    </row>
    <row r="80" spans="1:21" x14ac:dyDescent="0.2">
      <c r="A80" s="202" t="s">
        <v>9</v>
      </c>
      <c r="B80" s="211" t="s">
        <v>28</v>
      </c>
      <c r="C80" s="210" t="s">
        <v>9</v>
      </c>
      <c r="D80" s="232" t="s">
        <v>15</v>
      </c>
      <c r="E80" s="233"/>
      <c r="F80" s="233"/>
      <c r="G80" s="234"/>
      <c r="H80" s="190">
        <f>H79</f>
        <v>8.75</v>
      </c>
      <c r="I80" s="190">
        <f>I79</f>
        <v>8.75</v>
      </c>
      <c r="J80" s="190">
        <f t="shared" ref="J80:P80" si="17">J72+J79</f>
        <v>0</v>
      </c>
      <c r="K80" s="190">
        <f t="shared" si="17"/>
        <v>0</v>
      </c>
      <c r="L80" s="190">
        <f t="shared" si="17"/>
        <v>0</v>
      </c>
      <c r="M80" s="190">
        <f t="shared" si="17"/>
        <v>0</v>
      </c>
      <c r="N80" s="190">
        <f t="shared" si="17"/>
        <v>0</v>
      </c>
      <c r="O80" s="190">
        <f t="shared" si="17"/>
        <v>0</v>
      </c>
      <c r="P80" s="190">
        <f t="shared" si="17"/>
        <v>0</v>
      </c>
      <c r="Q80" s="235"/>
      <c r="R80" s="236"/>
      <c r="S80" s="236"/>
      <c r="T80" s="236"/>
      <c r="U80" s="237"/>
    </row>
    <row r="81" spans="1:21" x14ac:dyDescent="0.2">
      <c r="A81" s="202" t="s">
        <v>9</v>
      </c>
      <c r="B81" s="211" t="s">
        <v>28</v>
      </c>
      <c r="C81" s="246" t="s">
        <v>17</v>
      </c>
      <c r="D81" s="247"/>
      <c r="E81" s="247"/>
      <c r="F81" s="247"/>
      <c r="G81" s="248"/>
      <c r="H81" s="191">
        <f>H80</f>
        <v>8.75</v>
      </c>
      <c r="I81" s="191">
        <f t="shared" ref="I81:P81" si="18">I80</f>
        <v>8.75</v>
      </c>
      <c r="J81" s="191">
        <f t="shared" si="18"/>
        <v>0</v>
      </c>
      <c r="K81" s="191">
        <f t="shared" si="18"/>
        <v>0</v>
      </c>
      <c r="L81" s="191">
        <f t="shared" si="18"/>
        <v>0</v>
      </c>
      <c r="M81" s="191">
        <f t="shared" si="18"/>
        <v>0</v>
      </c>
      <c r="N81" s="191">
        <f t="shared" si="18"/>
        <v>0</v>
      </c>
      <c r="O81" s="191">
        <f t="shared" si="18"/>
        <v>0</v>
      </c>
      <c r="P81" s="191">
        <f t="shared" si="18"/>
        <v>0</v>
      </c>
      <c r="Q81" s="201"/>
      <c r="R81" s="249"/>
      <c r="S81" s="249"/>
      <c r="T81" s="249"/>
      <c r="U81" s="250"/>
    </row>
    <row r="82" spans="1:21" x14ac:dyDescent="0.2">
      <c r="A82" s="209" t="s">
        <v>9</v>
      </c>
      <c r="B82" s="238" t="s">
        <v>16</v>
      </c>
      <c r="C82" s="239"/>
      <c r="D82" s="239"/>
      <c r="E82" s="239"/>
      <c r="F82" s="239"/>
      <c r="G82" s="240"/>
      <c r="H82" s="192">
        <f>SUM(H17+H24+H33+H40+H49+H58+H63+H81)</f>
        <v>104.262</v>
      </c>
      <c r="I82" s="192">
        <f t="shared" ref="I82:P82" si="19">SUM(I17+I24+I33+I40+I49+I58+I63+I81)</f>
        <v>97.265000000000001</v>
      </c>
      <c r="J82" s="192">
        <f t="shared" si="19"/>
        <v>0</v>
      </c>
      <c r="K82" s="192">
        <f t="shared" si="19"/>
        <v>6.9970000000000008</v>
      </c>
      <c r="L82" s="192">
        <f t="shared" si="19"/>
        <v>0</v>
      </c>
      <c r="M82" s="192">
        <f t="shared" si="19"/>
        <v>0</v>
      </c>
      <c r="N82" s="192">
        <f t="shared" si="19"/>
        <v>0</v>
      </c>
      <c r="O82" s="192">
        <f t="shared" si="19"/>
        <v>0</v>
      </c>
      <c r="P82" s="192">
        <f t="shared" si="19"/>
        <v>0</v>
      </c>
      <c r="Q82" s="241"/>
      <c r="R82" s="242"/>
      <c r="S82" s="242"/>
      <c r="T82" s="242"/>
      <c r="U82" s="243"/>
    </row>
  </sheetData>
  <mergeCells count="132">
    <mergeCell ref="A64:A70"/>
    <mergeCell ref="B64:B70"/>
    <mergeCell ref="C64:C70"/>
    <mergeCell ref="G7:G9"/>
    <mergeCell ref="Q63:U63"/>
    <mergeCell ref="Q56:U56"/>
    <mergeCell ref="Q47:U47"/>
    <mergeCell ref="D36:D37"/>
    <mergeCell ref="D27:D30"/>
    <mergeCell ref="C11:U11"/>
    <mergeCell ref="C13:C15"/>
    <mergeCell ref="B27:B31"/>
    <mergeCell ref="E36:F36"/>
    <mergeCell ref="C20:C22"/>
    <mergeCell ref="R7:R9"/>
    <mergeCell ref="Q15:U15"/>
    <mergeCell ref="D15:G15"/>
    <mergeCell ref="E13:F13"/>
    <mergeCell ref="Q31:U31"/>
    <mergeCell ref="I7:P8"/>
    <mergeCell ref="Q7:Q9"/>
    <mergeCell ref="S7:U8"/>
    <mergeCell ref="H7:H9"/>
    <mergeCell ref="E7:E9"/>
    <mergeCell ref="C59:U59"/>
    <mergeCell ref="D60:U60"/>
    <mergeCell ref="Q48:U48"/>
    <mergeCell ref="B52:B56"/>
    <mergeCell ref="C52:C56"/>
    <mergeCell ref="A52:A56"/>
    <mergeCell ref="F7:F9"/>
    <mergeCell ref="B7:B9"/>
    <mergeCell ref="C7:C9"/>
    <mergeCell ref="D52:D55"/>
    <mergeCell ref="A13:A15"/>
    <mergeCell ref="D7:D9"/>
    <mergeCell ref="D13:D14"/>
    <mergeCell ref="B13:B15"/>
    <mergeCell ref="A20:A22"/>
    <mergeCell ref="E27:F27"/>
    <mergeCell ref="A27:A31"/>
    <mergeCell ref="C27:C31"/>
    <mergeCell ref="B20:B22"/>
    <mergeCell ref="A7:A9"/>
    <mergeCell ref="B10:U10"/>
    <mergeCell ref="D12:U12"/>
    <mergeCell ref="Q22:U22"/>
    <mergeCell ref="D20:D21"/>
    <mergeCell ref="D38:G38"/>
    <mergeCell ref="E20:F20"/>
    <mergeCell ref="E61:F61"/>
    <mergeCell ref="D31:G31"/>
    <mergeCell ref="D22:G22"/>
    <mergeCell ref="D32:G32"/>
    <mergeCell ref="D42:U42"/>
    <mergeCell ref="C33:G33"/>
    <mergeCell ref="Q32:U32"/>
    <mergeCell ref="D35:U35"/>
    <mergeCell ref="D39:G39"/>
    <mergeCell ref="Q39:U39"/>
    <mergeCell ref="R33:U33"/>
    <mergeCell ref="C34:U34"/>
    <mergeCell ref="R40:U40"/>
    <mergeCell ref="D48:G48"/>
    <mergeCell ref="A36:A38"/>
    <mergeCell ref="B36:B38"/>
    <mergeCell ref="C61:C63"/>
    <mergeCell ref="C36:C38"/>
    <mergeCell ref="E43:F43"/>
    <mergeCell ref="D47:G47"/>
    <mergeCell ref="A61:A63"/>
    <mergeCell ref="B61:B63"/>
    <mergeCell ref="A43:A47"/>
    <mergeCell ref="B43:B47"/>
    <mergeCell ref="C40:G40"/>
    <mergeCell ref="D57:G57"/>
    <mergeCell ref="C58:G58"/>
    <mergeCell ref="E52:F52"/>
    <mergeCell ref="D56:G56"/>
    <mergeCell ref="C17:G17"/>
    <mergeCell ref="R17:U17"/>
    <mergeCell ref="C18:U18"/>
    <mergeCell ref="C24:G24"/>
    <mergeCell ref="R24:U24"/>
    <mergeCell ref="C25:U25"/>
    <mergeCell ref="C81:G81"/>
    <mergeCell ref="R81:U81"/>
    <mergeCell ref="S1:U1"/>
    <mergeCell ref="F2:R2"/>
    <mergeCell ref="S2:U2"/>
    <mergeCell ref="F3:R3"/>
    <mergeCell ref="B5:U5"/>
    <mergeCell ref="B4:U4"/>
    <mergeCell ref="D19:U19"/>
    <mergeCell ref="D16:G16"/>
    <mergeCell ref="Q16:U16"/>
    <mergeCell ref="D23:G23"/>
    <mergeCell ref="Q23:U23"/>
    <mergeCell ref="D26:U26"/>
    <mergeCell ref="Q38:U38"/>
    <mergeCell ref="E64:F64"/>
    <mergeCell ref="Q57:U57"/>
    <mergeCell ref="R58:U58"/>
    <mergeCell ref="B82:G82"/>
    <mergeCell ref="Q82:U82"/>
    <mergeCell ref="C73:U73"/>
    <mergeCell ref="D74:U74"/>
    <mergeCell ref="D70:G70"/>
    <mergeCell ref="Q70:U70"/>
    <mergeCell ref="C41:U41"/>
    <mergeCell ref="C49:G49"/>
    <mergeCell ref="R49:U49"/>
    <mergeCell ref="C50:U50"/>
    <mergeCell ref="C43:C47"/>
    <mergeCell ref="D43:D46"/>
    <mergeCell ref="D61:D62"/>
    <mergeCell ref="D63:G63"/>
    <mergeCell ref="D71:G71"/>
    <mergeCell ref="Q71:U71"/>
    <mergeCell ref="C72:G72"/>
    <mergeCell ref="R72:U72"/>
    <mergeCell ref="D51:U51"/>
    <mergeCell ref="D64:D69"/>
    <mergeCell ref="A75:A79"/>
    <mergeCell ref="B75:B79"/>
    <mergeCell ref="C75:C79"/>
    <mergeCell ref="D75:D78"/>
    <mergeCell ref="E75:F75"/>
    <mergeCell ref="D79:G79"/>
    <mergeCell ref="Q79:U79"/>
    <mergeCell ref="D80:G80"/>
    <mergeCell ref="Q80:U80"/>
  </mergeCells>
  <phoneticPr fontId="23" type="noConversion"/>
  <pageMargins left="0.25" right="0.1" top="0.69" bottom="0.09" header="0.3" footer="0.1"/>
  <pageSetup paperSize="9" scale="65" fitToHeight="0" orientation="landscape" r:id="rId1"/>
  <headerFooter alignWithMargins="0"/>
  <ignoredErrors>
    <ignoredError sqref="D57:G57 E12:G12 Q56:U57 D11 Q22:U22 A12:A14 B13:D13 Q12:U12 B15:C15 Q15:U15 A10 A15 A52 A20 B55:C55 A55 B56:C56 A56:A58 E21 E14 E11:G11 A22:C22 Q11:U11 B12:C12 E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413" t="s">
        <v>1</v>
      </c>
      <c r="B2" s="376" t="s">
        <v>2</v>
      </c>
      <c r="C2" s="376" t="s">
        <v>3</v>
      </c>
      <c r="D2" s="399" t="s">
        <v>18</v>
      </c>
      <c r="E2" s="388" t="s">
        <v>4</v>
      </c>
      <c r="F2" s="415" t="s">
        <v>21</v>
      </c>
      <c r="G2" s="401" t="s">
        <v>5</v>
      </c>
      <c r="H2" s="358" t="s">
        <v>6</v>
      </c>
      <c r="I2" s="360" t="s">
        <v>25</v>
      </c>
      <c r="J2" s="361"/>
      <c r="K2" s="361"/>
      <c r="L2" s="362"/>
      <c r="M2" s="360" t="s">
        <v>26</v>
      </c>
      <c r="N2" s="361"/>
      <c r="O2" s="361"/>
      <c r="P2" s="362"/>
    </row>
    <row r="3" spans="1:16" ht="12.75" customHeight="1" x14ac:dyDescent="0.2">
      <c r="A3" s="414"/>
      <c r="B3" s="377"/>
      <c r="C3" s="377"/>
      <c r="D3" s="400"/>
      <c r="E3" s="389"/>
      <c r="F3" s="416"/>
      <c r="G3" s="402"/>
      <c r="H3" s="359"/>
      <c r="I3" s="363" t="s">
        <v>7</v>
      </c>
      <c r="J3" s="357" t="s">
        <v>8</v>
      </c>
      <c r="K3" s="357"/>
      <c r="L3" s="379" t="s">
        <v>20</v>
      </c>
      <c r="M3" s="363" t="s">
        <v>7</v>
      </c>
      <c r="N3" s="357" t="s">
        <v>8</v>
      </c>
      <c r="O3" s="357"/>
      <c r="P3" s="379" t="s">
        <v>20</v>
      </c>
    </row>
    <row r="4" spans="1:16" ht="114.75" customHeight="1" thickBot="1" x14ac:dyDescent="0.25">
      <c r="A4" s="363"/>
      <c r="B4" s="378"/>
      <c r="C4" s="378"/>
      <c r="D4" s="400"/>
      <c r="E4" s="389"/>
      <c r="F4" s="417"/>
      <c r="G4" s="402"/>
      <c r="H4" s="359"/>
      <c r="I4" s="364"/>
      <c r="J4" s="7" t="s">
        <v>7</v>
      </c>
      <c r="K4" s="21" t="s">
        <v>19</v>
      </c>
      <c r="L4" s="380"/>
      <c r="M4" s="364"/>
      <c r="N4" s="7" t="s">
        <v>7</v>
      </c>
      <c r="O4" s="21" t="s">
        <v>19</v>
      </c>
      <c r="P4" s="380"/>
    </row>
    <row r="5" spans="1:16" ht="14.25" customHeight="1" thickBot="1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2"/>
      <c r="L5" s="352"/>
      <c r="M5" s="352"/>
      <c r="N5" s="352"/>
      <c r="O5" s="352"/>
      <c r="P5" s="353"/>
    </row>
    <row r="6" spans="1:16" ht="18" customHeight="1" x14ac:dyDescent="0.2">
      <c r="A6" s="11" t="s">
        <v>9</v>
      </c>
      <c r="B6" s="393" t="s">
        <v>9</v>
      </c>
      <c r="C6" s="396" t="s">
        <v>9</v>
      </c>
      <c r="D6" s="365" t="s">
        <v>123</v>
      </c>
      <c r="E6" s="15" t="s">
        <v>9</v>
      </c>
      <c r="F6" s="13"/>
      <c r="G6" s="40"/>
      <c r="H6" s="381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394"/>
      <c r="C7" s="384"/>
      <c r="D7" s="366"/>
      <c r="E7" s="60" t="s">
        <v>10</v>
      </c>
      <c r="F7" s="59"/>
      <c r="G7" s="44"/>
      <c r="H7" s="382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394"/>
      <c r="C8" s="384"/>
      <c r="D8" s="366"/>
      <c r="E8" s="60" t="s">
        <v>27</v>
      </c>
      <c r="F8" s="59"/>
      <c r="G8" s="44"/>
      <c r="H8" s="382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394"/>
      <c r="C9" s="384"/>
      <c r="D9" s="366"/>
      <c r="E9" s="60" t="s">
        <v>28</v>
      </c>
      <c r="F9" s="59"/>
      <c r="G9" s="44"/>
      <c r="H9" s="382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394"/>
      <c r="C10" s="384"/>
      <c r="D10" s="366"/>
      <c r="E10" s="60" t="s">
        <v>29</v>
      </c>
      <c r="F10" s="59"/>
      <c r="G10" s="44"/>
      <c r="H10" s="382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394"/>
      <c r="C11" s="384"/>
      <c r="D11" s="366"/>
      <c r="E11" s="60" t="s">
        <v>23</v>
      </c>
      <c r="F11" s="59"/>
      <c r="G11" s="44"/>
      <c r="H11" s="382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394"/>
      <c r="C12" s="384"/>
      <c r="D12" s="366"/>
      <c r="E12" s="60" t="s">
        <v>30</v>
      </c>
      <c r="F12" s="59"/>
      <c r="G12" s="44"/>
      <c r="H12" s="382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394"/>
      <c r="C13" s="384"/>
      <c r="D13" s="366"/>
      <c r="E13" s="60" t="s">
        <v>31</v>
      </c>
      <c r="F13" s="59"/>
      <c r="G13" s="44"/>
      <c r="H13" s="382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394"/>
      <c r="C14" s="384"/>
      <c r="D14" s="366"/>
      <c r="E14" s="60" t="s">
        <v>32</v>
      </c>
      <c r="F14" s="59"/>
      <c r="G14" s="44"/>
      <c r="H14" s="382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394"/>
      <c r="C15" s="384"/>
      <c r="D15" s="366"/>
      <c r="E15" s="60" t="s">
        <v>33</v>
      </c>
      <c r="F15" s="59"/>
      <c r="G15" s="44"/>
      <c r="H15" s="382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394"/>
      <c r="C16" s="384"/>
      <c r="D16" s="366"/>
      <c r="E16" s="60" t="s">
        <v>34</v>
      </c>
      <c r="F16" s="59"/>
      <c r="G16" s="44"/>
      <c r="H16" s="382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394"/>
      <c r="C17" s="384"/>
      <c r="D17" s="366"/>
      <c r="E17" s="60" t="s">
        <v>35</v>
      </c>
      <c r="F17" s="59"/>
      <c r="G17" s="44"/>
      <c r="H17" s="382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394"/>
      <c r="C18" s="384"/>
      <c r="D18" s="366"/>
      <c r="E18" s="60" t="s">
        <v>36</v>
      </c>
      <c r="F18" s="59"/>
      <c r="G18" s="44"/>
      <c r="H18" s="382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394"/>
      <c r="C19" s="384"/>
      <c r="D19" s="366"/>
      <c r="E19" s="60" t="s">
        <v>37</v>
      </c>
      <c r="F19" s="59"/>
      <c r="G19" s="44"/>
      <c r="H19" s="382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394"/>
      <c r="C20" s="384"/>
      <c r="D20" s="366"/>
      <c r="E20" s="60" t="s">
        <v>38</v>
      </c>
      <c r="F20" s="59"/>
      <c r="G20" s="44"/>
      <c r="H20" s="382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394"/>
      <c r="C21" s="384"/>
      <c r="D21" s="366"/>
      <c r="E21" s="60" t="s">
        <v>39</v>
      </c>
      <c r="F21" s="59"/>
      <c r="G21" s="44"/>
      <c r="H21" s="382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394"/>
      <c r="C22" s="384"/>
      <c r="D22" s="366"/>
      <c r="E22" s="60" t="s">
        <v>40</v>
      </c>
      <c r="F22" s="59"/>
      <c r="G22" s="44"/>
      <c r="H22" s="382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394"/>
      <c r="C23" s="384"/>
      <c r="D23" s="366"/>
      <c r="E23" s="60" t="s">
        <v>41</v>
      </c>
      <c r="F23" s="59"/>
      <c r="G23" s="44"/>
      <c r="H23" s="382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394"/>
      <c r="C24" s="384"/>
      <c r="D24" s="367"/>
      <c r="E24" s="60" t="s">
        <v>42</v>
      </c>
      <c r="F24" s="59"/>
      <c r="G24" s="45"/>
      <c r="H24" s="383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394"/>
      <c r="C25" s="384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395"/>
      <c r="C26" s="385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54" t="s">
        <v>128</v>
      </c>
      <c r="B27" s="355"/>
      <c r="C27" s="355"/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6"/>
    </row>
    <row r="28" spans="1:16" ht="12" customHeight="1" x14ac:dyDescent="0.2">
      <c r="A28" s="397" t="s">
        <v>9</v>
      </c>
      <c r="B28" s="394" t="s">
        <v>9</v>
      </c>
      <c r="C28" s="384" t="s">
        <v>10</v>
      </c>
      <c r="D28" s="386" t="s">
        <v>45</v>
      </c>
      <c r="E28" s="405"/>
      <c r="F28" s="407" t="s">
        <v>9</v>
      </c>
      <c r="G28" s="418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398"/>
      <c r="B29" s="395"/>
      <c r="C29" s="385"/>
      <c r="D29" s="387"/>
      <c r="E29" s="406"/>
      <c r="F29" s="404"/>
      <c r="G29" s="412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396" t="s">
        <v>11</v>
      </c>
      <c r="D30" s="408" t="s">
        <v>46</v>
      </c>
      <c r="E30" s="409"/>
      <c r="F30" s="403" t="s">
        <v>9</v>
      </c>
      <c r="G30" s="411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85"/>
      <c r="D31" s="387"/>
      <c r="E31" s="410"/>
      <c r="F31" s="404"/>
      <c r="G31" s="412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47" t="s">
        <v>15</v>
      </c>
      <c r="D32" s="348"/>
      <c r="E32" s="348"/>
      <c r="F32" s="348"/>
      <c r="G32" s="348"/>
      <c r="H32" s="368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390" t="s">
        <v>129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2"/>
    </row>
    <row r="34" spans="1:16" s="2" customFormat="1" ht="20.25" customHeight="1" x14ac:dyDescent="0.2">
      <c r="A34" s="295" t="s">
        <v>10</v>
      </c>
      <c r="B34" s="374" t="s">
        <v>9</v>
      </c>
      <c r="C34" s="290" t="s">
        <v>12</v>
      </c>
      <c r="D34" s="372" t="s">
        <v>124</v>
      </c>
      <c r="E34" s="297"/>
      <c r="F34" s="313"/>
      <c r="G34" s="350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299"/>
      <c r="B35" s="375"/>
      <c r="C35" s="289"/>
      <c r="D35" s="373"/>
      <c r="E35" s="298"/>
      <c r="F35" s="314"/>
      <c r="G35" s="314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47" t="s">
        <v>15</v>
      </c>
      <c r="D36" s="348"/>
      <c r="E36" s="348"/>
      <c r="F36" s="348"/>
      <c r="G36" s="348"/>
      <c r="H36" s="368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69" t="s">
        <v>130</v>
      </c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1"/>
    </row>
    <row r="38" spans="1:16" s="2" customFormat="1" ht="13.5" customHeight="1" x14ac:dyDescent="0.2">
      <c r="A38" s="295" t="s">
        <v>10</v>
      </c>
      <c r="B38" s="374" t="s">
        <v>9</v>
      </c>
      <c r="C38" s="290" t="s">
        <v>22</v>
      </c>
      <c r="D38" s="372" t="s">
        <v>125</v>
      </c>
      <c r="E38" s="297"/>
      <c r="F38" s="313"/>
      <c r="G38" s="350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299"/>
      <c r="B39" s="375"/>
      <c r="C39" s="289"/>
      <c r="D39" s="373"/>
      <c r="E39" s="298"/>
      <c r="F39" s="314"/>
      <c r="G39" s="314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295" t="s">
        <v>10</v>
      </c>
      <c r="B40" s="374" t="s">
        <v>9</v>
      </c>
      <c r="C40" s="290" t="s">
        <v>24</v>
      </c>
      <c r="D40" s="372" t="s">
        <v>127</v>
      </c>
      <c r="E40" s="297"/>
      <c r="F40" s="313"/>
      <c r="G40" s="350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299"/>
      <c r="B41" s="375"/>
      <c r="C41" s="289"/>
      <c r="D41" s="373"/>
      <c r="E41" s="298"/>
      <c r="F41" s="314"/>
      <c r="G41" s="314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47" t="s">
        <v>15</v>
      </c>
      <c r="D42" s="348"/>
      <c r="E42" s="348"/>
      <c r="F42" s="348"/>
      <c r="G42" s="348"/>
      <c r="H42" s="368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69" t="s">
        <v>131</v>
      </c>
      <c r="B43" s="370"/>
      <c r="C43" s="370"/>
      <c r="D43" s="370"/>
      <c r="E43" s="370"/>
      <c r="F43" s="370"/>
      <c r="G43" s="370"/>
      <c r="H43" s="370"/>
      <c r="I43" s="370"/>
      <c r="J43" s="370"/>
      <c r="K43" s="370"/>
      <c r="L43" s="370"/>
      <c r="M43" s="370"/>
      <c r="N43" s="370"/>
      <c r="O43" s="370"/>
      <c r="P43" s="371"/>
    </row>
    <row r="44" spans="1:16" ht="13.5" customHeight="1" x14ac:dyDescent="0.2">
      <c r="A44" s="305" t="s">
        <v>9</v>
      </c>
      <c r="B44" s="307" t="s">
        <v>9</v>
      </c>
      <c r="C44" s="309" t="s">
        <v>22</v>
      </c>
      <c r="D44" s="323" t="s">
        <v>47</v>
      </c>
      <c r="E44" s="301"/>
      <c r="F44" s="321" t="s">
        <v>9</v>
      </c>
      <c r="G44" s="319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06"/>
      <c r="B45" s="308"/>
      <c r="C45" s="310"/>
      <c r="D45" s="324"/>
      <c r="E45" s="302"/>
      <c r="F45" s="322"/>
      <c r="G45" s="320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295" t="s">
        <v>10</v>
      </c>
      <c r="B46" s="288" t="s">
        <v>9</v>
      </c>
      <c r="C46" s="290" t="s">
        <v>24</v>
      </c>
      <c r="D46" s="315" t="s">
        <v>49</v>
      </c>
      <c r="E46" s="297"/>
      <c r="F46" s="313" t="s">
        <v>9</v>
      </c>
      <c r="G46" s="311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299"/>
      <c r="B47" s="289"/>
      <c r="C47" s="289"/>
      <c r="D47" s="316"/>
      <c r="E47" s="298"/>
      <c r="F47" s="314"/>
      <c r="G47" s="312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295" t="s">
        <v>10</v>
      </c>
      <c r="B48" s="288" t="s">
        <v>9</v>
      </c>
      <c r="C48" s="290" t="s">
        <v>27</v>
      </c>
      <c r="D48" s="326" t="s">
        <v>50</v>
      </c>
      <c r="E48" s="297"/>
      <c r="F48" s="313" t="s">
        <v>9</v>
      </c>
      <c r="G48" s="311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299"/>
      <c r="B49" s="289"/>
      <c r="C49" s="289"/>
      <c r="D49" s="327"/>
      <c r="E49" s="298"/>
      <c r="F49" s="314"/>
      <c r="G49" s="312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295" t="s">
        <v>10</v>
      </c>
      <c r="B50" s="288" t="s">
        <v>9</v>
      </c>
      <c r="C50" s="290" t="s">
        <v>29</v>
      </c>
      <c r="D50" s="315" t="s">
        <v>52</v>
      </c>
      <c r="E50" s="297"/>
      <c r="F50" s="313" t="s">
        <v>9</v>
      </c>
      <c r="G50" s="311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299"/>
      <c r="B51" s="289"/>
      <c r="C51" s="289"/>
      <c r="D51" s="316"/>
      <c r="E51" s="298"/>
      <c r="F51" s="314"/>
      <c r="G51" s="312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295" t="s">
        <v>10</v>
      </c>
      <c r="B52" s="288" t="s">
        <v>9</v>
      </c>
      <c r="C52" s="290" t="s">
        <v>23</v>
      </c>
      <c r="D52" s="326" t="s">
        <v>53</v>
      </c>
      <c r="E52" s="297"/>
      <c r="F52" s="313" t="s">
        <v>9</v>
      </c>
      <c r="G52" s="311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299"/>
      <c r="B53" s="289"/>
      <c r="C53" s="289"/>
      <c r="D53" s="327"/>
      <c r="E53" s="298"/>
      <c r="F53" s="314"/>
      <c r="G53" s="312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295" t="s">
        <v>10</v>
      </c>
      <c r="B54" s="288" t="s">
        <v>9</v>
      </c>
      <c r="C54" s="290" t="s">
        <v>30</v>
      </c>
      <c r="D54" s="326" t="s">
        <v>54</v>
      </c>
      <c r="E54" s="297"/>
      <c r="F54" s="313" t="s">
        <v>9</v>
      </c>
      <c r="G54" s="311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299"/>
      <c r="B55" s="289"/>
      <c r="C55" s="289"/>
      <c r="D55" s="327"/>
      <c r="E55" s="298"/>
      <c r="F55" s="314"/>
      <c r="G55" s="312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295" t="s">
        <v>10</v>
      </c>
      <c r="B56" s="288" t="s">
        <v>9</v>
      </c>
      <c r="C56" s="290" t="s">
        <v>31</v>
      </c>
      <c r="D56" s="315" t="s">
        <v>55</v>
      </c>
      <c r="E56" s="297"/>
      <c r="F56" s="313" t="s">
        <v>9</v>
      </c>
      <c r="G56" s="311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299"/>
      <c r="B57" s="289"/>
      <c r="C57" s="289"/>
      <c r="D57" s="316"/>
      <c r="E57" s="298"/>
      <c r="F57" s="314"/>
      <c r="G57" s="312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329" t="s">
        <v>10</v>
      </c>
      <c r="B58" s="288" t="s">
        <v>9</v>
      </c>
      <c r="C58" s="290" t="s">
        <v>32</v>
      </c>
      <c r="D58" s="148" t="s">
        <v>56</v>
      </c>
      <c r="E58" s="328"/>
      <c r="F58" s="313" t="s">
        <v>9</v>
      </c>
      <c r="G58" s="331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298"/>
      <c r="B59" s="325"/>
      <c r="C59" s="325"/>
      <c r="D59" s="149"/>
      <c r="E59" s="314"/>
      <c r="F59" s="314"/>
      <c r="G59" s="312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295" t="s">
        <v>10</v>
      </c>
      <c r="B60" s="288" t="s">
        <v>9</v>
      </c>
      <c r="C60" s="290" t="s">
        <v>62</v>
      </c>
      <c r="D60" s="326" t="s">
        <v>57</v>
      </c>
      <c r="E60" s="297"/>
      <c r="F60" s="313" t="s">
        <v>9</v>
      </c>
      <c r="G60" s="311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299"/>
      <c r="B61" s="289"/>
      <c r="C61" s="289"/>
      <c r="D61" s="327"/>
      <c r="E61" s="298"/>
      <c r="F61" s="314"/>
      <c r="G61" s="312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295" t="s">
        <v>10</v>
      </c>
      <c r="B62" s="288" t="s">
        <v>9</v>
      </c>
      <c r="C62" s="290" t="s">
        <v>33</v>
      </c>
      <c r="D62" s="315" t="s">
        <v>58</v>
      </c>
      <c r="E62" s="297"/>
      <c r="F62" s="313" t="s">
        <v>9</v>
      </c>
      <c r="G62" s="311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299"/>
      <c r="B63" s="289"/>
      <c r="C63" s="289"/>
      <c r="D63" s="316"/>
      <c r="E63" s="298"/>
      <c r="F63" s="314"/>
      <c r="G63" s="312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05" t="s">
        <v>10</v>
      </c>
      <c r="B64" s="307" t="s">
        <v>9</v>
      </c>
      <c r="C64" s="309" t="s">
        <v>34</v>
      </c>
      <c r="D64" s="323" t="s">
        <v>59</v>
      </c>
      <c r="E64" s="301"/>
      <c r="F64" s="321" t="s">
        <v>9</v>
      </c>
      <c r="G64" s="319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06"/>
      <c r="B65" s="308"/>
      <c r="C65" s="310"/>
      <c r="D65" s="324"/>
      <c r="E65" s="302"/>
      <c r="F65" s="322"/>
      <c r="G65" s="320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295" t="s">
        <v>10</v>
      </c>
      <c r="B66" s="288" t="s">
        <v>9</v>
      </c>
      <c r="C66" s="290" t="s">
        <v>37</v>
      </c>
      <c r="D66" s="326" t="s">
        <v>63</v>
      </c>
      <c r="E66" s="297"/>
      <c r="F66" s="313" t="s">
        <v>9</v>
      </c>
      <c r="G66" s="311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299"/>
      <c r="B67" s="289"/>
      <c r="C67" s="289"/>
      <c r="D67" s="327"/>
      <c r="E67" s="298"/>
      <c r="F67" s="314"/>
      <c r="G67" s="312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295" t="s">
        <v>10</v>
      </c>
      <c r="B68" s="288" t="s">
        <v>9</v>
      </c>
      <c r="C68" s="290" t="s">
        <v>39</v>
      </c>
      <c r="D68" s="315" t="s">
        <v>65</v>
      </c>
      <c r="E68" s="297"/>
      <c r="F68" s="313" t="s">
        <v>9</v>
      </c>
      <c r="G68" s="311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299"/>
      <c r="B69" s="289"/>
      <c r="C69" s="289"/>
      <c r="D69" s="316"/>
      <c r="E69" s="298"/>
      <c r="F69" s="314"/>
      <c r="G69" s="312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295" t="s">
        <v>10</v>
      </c>
      <c r="B70" s="288" t="s">
        <v>9</v>
      </c>
      <c r="C70" s="290" t="s">
        <v>71</v>
      </c>
      <c r="D70" s="315" t="s">
        <v>66</v>
      </c>
      <c r="E70" s="297"/>
      <c r="F70" s="313" t="s">
        <v>9</v>
      </c>
      <c r="G70" s="311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299"/>
      <c r="B71" s="289"/>
      <c r="C71" s="289"/>
      <c r="D71" s="316"/>
      <c r="E71" s="298"/>
      <c r="F71" s="314"/>
      <c r="G71" s="312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295" t="s">
        <v>10</v>
      </c>
      <c r="B72" s="288" t="s">
        <v>9</v>
      </c>
      <c r="C72" s="290" t="s">
        <v>40</v>
      </c>
      <c r="D72" s="315" t="s">
        <v>69</v>
      </c>
      <c r="E72" s="297"/>
      <c r="F72" s="313" t="s">
        <v>9</v>
      </c>
      <c r="G72" s="311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299"/>
      <c r="B73" s="289"/>
      <c r="C73" s="289"/>
      <c r="D73" s="316"/>
      <c r="E73" s="298"/>
      <c r="F73" s="314"/>
      <c r="G73" s="312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295" t="s">
        <v>10</v>
      </c>
      <c r="B74" s="288" t="s">
        <v>9</v>
      </c>
      <c r="C74" s="290" t="s">
        <v>41</v>
      </c>
      <c r="D74" s="315" t="s">
        <v>70</v>
      </c>
      <c r="E74" s="297"/>
      <c r="F74" s="313" t="s">
        <v>9</v>
      </c>
      <c r="G74" s="311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299"/>
      <c r="B75" s="289"/>
      <c r="C75" s="289"/>
      <c r="D75" s="316"/>
      <c r="E75" s="298"/>
      <c r="F75" s="314"/>
      <c r="G75" s="312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295" t="s">
        <v>10</v>
      </c>
      <c r="B76" s="288" t="s">
        <v>9</v>
      </c>
      <c r="C76" s="290" t="s">
        <v>42</v>
      </c>
      <c r="D76" s="315" t="s">
        <v>72</v>
      </c>
      <c r="E76" s="297"/>
      <c r="F76" s="313" t="s">
        <v>9</v>
      </c>
      <c r="G76" s="311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299"/>
      <c r="B77" s="289"/>
      <c r="C77" s="289"/>
      <c r="D77" s="316"/>
      <c r="E77" s="298"/>
      <c r="F77" s="314"/>
      <c r="G77" s="312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295" t="s">
        <v>10</v>
      </c>
      <c r="B78" s="288" t="s">
        <v>9</v>
      </c>
      <c r="C78" s="290" t="s">
        <v>43</v>
      </c>
      <c r="D78" s="315" t="s">
        <v>74</v>
      </c>
      <c r="E78" s="297"/>
      <c r="F78" s="313" t="s">
        <v>9</v>
      </c>
      <c r="G78" s="311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299"/>
      <c r="B79" s="289"/>
      <c r="C79" s="289"/>
      <c r="D79" s="316"/>
      <c r="E79" s="298"/>
      <c r="F79" s="314"/>
      <c r="G79" s="312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295" t="s">
        <v>10</v>
      </c>
      <c r="B80" s="288" t="s">
        <v>9</v>
      </c>
      <c r="C80" s="290" t="s">
        <v>82</v>
      </c>
      <c r="D80" s="326" t="s">
        <v>77</v>
      </c>
      <c r="E80" s="297"/>
      <c r="F80" s="313" t="s">
        <v>9</v>
      </c>
      <c r="G80" s="311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299"/>
      <c r="B81" s="289"/>
      <c r="C81" s="289"/>
      <c r="D81" s="327"/>
      <c r="E81" s="298"/>
      <c r="F81" s="314"/>
      <c r="G81" s="312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295" t="s">
        <v>10</v>
      </c>
      <c r="B82" s="288" t="s">
        <v>9</v>
      </c>
      <c r="C82" s="290" t="s">
        <v>84</v>
      </c>
      <c r="D82" s="326" t="s">
        <v>78</v>
      </c>
      <c r="E82" s="297"/>
      <c r="F82" s="313" t="s">
        <v>9</v>
      </c>
      <c r="G82" s="311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299"/>
      <c r="B83" s="289"/>
      <c r="C83" s="289"/>
      <c r="D83" s="327"/>
      <c r="E83" s="298"/>
      <c r="F83" s="314"/>
      <c r="G83" s="312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295" t="s">
        <v>10</v>
      </c>
      <c r="B84" s="288" t="s">
        <v>9</v>
      </c>
      <c r="C84" s="290" t="s">
        <v>86</v>
      </c>
      <c r="D84" s="326" t="s">
        <v>79</v>
      </c>
      <c r="E84" s="297"/>
      <c r="F84" s="313" t="s">
        <v>9</v>
      </c>
      <c r="G84" s="311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299"/>
      <c r="B85" s="289"/>
      <c r="C85" s="289"/>
      <c r="D85" s="327"/>
      <c r="E85" s="298"/>
      <c r="F85" s="314"/>
      <c r="G85" s="312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05" t="s">
        <v>10</v>
      </c>
      <c r="B86" s="307" t="s">
        <v>9</v>
      </c>
      <c r="C86" s="309" t="s">
        <v>88</v>
      </c>
      <c r="D86" s="323" t="s">
        <v>81</v>
      </c>
      <c r="E86" s="301"/>
      <c r="F86" s="321" t="s">
        <v>9</v>
      </c>
      <c r="G86" s="319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06"/>
      <c r="B87" s="308"/>
      <c r="C87" s="310"/>
      <c r="D87" s="324"/>
      <c r="E87" s="302"/>
      <c r="F87" s="322"/>
      <c r="G87" s="320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295" t="s">
        <v>10</v>
      </c>
      <c r="B88" s="288" t="s">
        <v>9</v>
      </c>
      <c r="C88" s="290" t="s">
        <v>90</v>
      </c>
      <c r="D88" s="317" t="s">
        <v>83</v>
      </c>
      <c r="E88" s="297"/>
      <c r="F88" s="313" t="s">
        <v>9</v>
      </c>
      <c r="G88" s="311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299"/>
      <c r="B89" s="289"/>
      <c r="C89" s="289"/>
      <c r="D89" s="318"/>
      <c r="E89" s="298"/>
      <c r="F89" s="314"/>
      <c r="G89" s="312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295" t="s">
        <v>10</v>
      </c>
      <c r="B90" s="288" t="s">
        <v>9</v>
      </c>
      <c r="C90" s="290" t="s">
        <v>92</v>
      </c>
      <c r="D90" s="315" t="s">
        <v>85</v>
      </c>
      <c r="E90" s="297"/>
      <c r="F90" s="313" t="s">
        <v>9</v>
      </c>
      <c r="G90" s="311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299"/>
      <c r="B91" s="289"/>
      <c r="C91" s="289"/>
      <c r="D91" s="316"/>
      <c r="E91" s="298"/>
      <c r="F91" s="314"/>
      <c r="G91" s="312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295" t="s">
        <v>10</v>
      </c>
      <c r="B92" s="288" t="s">
        <v>9</v>
      </c>
      <c r="C92" s="290" t="s">
        <v>94</v>
      </c>
      <c r="D92" s="315" t="s">
        <v>87</v>
      </c>
      <c r="E92" s="297"/>
      <c r="F92" s="313" t="s">
        <v>9</v>
      </c>
      <c r="G92" s="311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299"/>
      <c r="B93" s="289"/>
      <c r="C93" s="289"/>
      <c r="D93" s="316"/>
      <c r="E93" s="298"/>
      <c r="F93" s="314"/>
      <c r="G93" s="312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295" t="s">
        <v>10</v>
      </c>
      <c r="B94" s="288" t="s">
        <v>9</v>
      </c>
      <c r="C94" s="290" t="s">
        <v>96</v>
      </c>
      <c r="D94" s="315" t="s">
        <v>89</v>
      </c>
      <c r="E94" s="297"/>
      <c r="F94" s="313" t="s">
        <v>9</v>
      </c>
      <c r="G94" s="311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299"/>
      <c r="B95" s="289"/>
      <c r="C95" s="289"/>
      <c r="D95" s="316"/>
      <c r="E95" s="298"/>
      <c r="F95" s="314"/>
      <c r="G95" s="312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295" t="s">
        <v>10</v>
      </c>
      <c r="B96" s="288" t="s">
        <v>9</v>
      </c>
      <c r="C96" s="290" t="s">
        <v>98</v>
      </c>
      <c r="D96" s="315" t="s">
        <v>91</v>
      </c>
      <c r="E96" s="297"/>
      <c r="F96" s="313" t="s">
        <v>9</v>
      </c>
      <c r="G96" s="311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299"/>
      <c r="B97" s="289"/>
      <c r="C97" s="289"/>
      <c r="D97" s="316"/>
      <c r="E97" s="298"/>
      <c r="F97" s="314"/>
      <c r="G97" s="312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295" t="s">
        <v>10</v>
      </c>
      <c r="B98" s="288" t="s">
        <v>9</v>
      </c>
      <c r="C98" s="290" t="s">
        <v>100</v>
      </c>
      <c r="D98" s="315" t="s">
        <v>93</v>
      </c>
      <c r="E98" s="297"/>
      <c r="F98" s="313" t="s">
        <v>9</v>
      </c>
      <c r="G98" s="311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299"/>
      <c r="B99" s="289"/>
      <c r="C99" s="289"/>
      <c r="D99" s="316"/>
      <c r="E99" s="298"/>
      <c r="F99" s="314"/>
      <c r="G99" s="312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295" t="s">
        <v>10</v>
      </c>
      <c r="B100" s="288" t="s">
        <v>9</v>
      </c>
      <c r="C100" s="290" t="s">
        <v>102</v>
      </c>
      <c r="D100" s="315" t="s">
        <v>95</v>
      </c>
      <c r="E100" s="297"/>
      <c r="F100" s="313" t="s">
        <v>9</v>
      </c>
      <c r="G100" s="311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299"/>
      <c r="B101" s="289"/>
      <c r="C101" s="289"/>
      <c r="D101" s="316"/>
      <c r="E101" s="298"/>
      <c r="F101" s="314"/>
      <c r="G101" s="312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295" t="s">
        <v>10</v>
      </c>
      <c r="B102" s="288" t="s">
        <v>9</v>
      </c>
      <c r="C102" s="290" t="s">
        <v>104</v>
      </c>
      <c r="D102" s="315" t="s">
        <v>97</v>
      </c>
      <c r="E102" s="297"/>
      <c r="F102" s="313" t="s">
        <v>9</v>
      </c>
      <c r="G102" s="311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299"/>
      <c r="B103" s="289"/>
      <c r="C103" s="289"/>
      <c r="D103" s="316"/>
      <c r="E103" s="298"/>
      <c r="F103" s="314"/>
      <c r="G103" s="312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05" t="s">
        <v>10</v>
      </c>
      <c r="B104" s="307" t="s">
        <v>9</v>
      </c>
      <c r="C104" s="309" t="s">
        <v>106</v>
      </c>
      <c r="D104" s="340" t="s">
        <v>99</v>
      </c>
      <c r="E104" s="301"/>
      <c r="F104" s="321" t="s">
        <v>9</v>
      </c>
      <c r="G104" s="319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335"/>
      <c r="B105" s="343"/>
      <c r="C105" s="336"/>
      <c r="D105" s="341"/>
      <c r="E105" s="338"/>
      <c r="F105" s="339"/>
      <c r="G105" s="337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06"/>
      <c r="B106" s="308"/>
      <c r="C106" s="310"/>
      <c r="D106" s="342"/>
      <c r="E106" s="302"/>
      <c r="F106" s="322"/>
      <c r="G106" s="320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295" t="s">
        <v>10</v>
      </c>
      <c r="B107" s="288" t="s">
        <v>9</v>
      </c>
      <c r="C107" s="290" t="s">
        <v>108</v>
      </c>
      <c r="D107" s="315" t="s">
        <v>101</v>
      </c>
      <c r="E107" s="297"/>
      <c r="F107" s="313" t="s">
        <v>9</v>
      </c>
      <c r="G107" s="311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299"/>
      <c r="B108" s="289"/>
      <c r="C108" s="289"/>
      <c r="D108" s="316"/>
      <c r="E108" s="298"/>
      <c r="F108" s="314"/>
      <c r="G108" s="312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295" t="s">
        <v>10</v>
      </c>
      <c r="B109" s="288" t="s">
        <v>9</v>
      </c>
      <c r="C109" s="290" t="s">
        <v>114</v>
      </c>
      <c r="D109" s="315" t="s">
        <v>107</v>
      </c>
      <c r="E109" s="297"/>
      <c r="F109" s="313" t="s">
        <v>9</v>
      </c>
      <c r="G109" s="311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299"/>
      <c r="B110" s="289"/>
      <c r="C110" s="289"/>
      <c r="D110" s="316"/>
      <c r="E110" s="298"/>
      <c r="F110" s="314"/>
      <c r="G110" s="312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295" t="s">
        <v>10</v>
      </c>
      <c r="B111" s="288" t="s">
        <v>9</v>
      </c>
      <c r="C111" s="290" t="s">
        <v>116</v>
      </c>
      <c r="D111" s="317" t="s">
        <v>109</v>
      </c>
      <c r="E111" s="297"/>
      <c r="F111" s="313" t="s">
        <v>9</v>
      </c>
      <c r="G111" s="311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299"/>
      <c r="B112" s="289"/>
      <c r="C112" s="289"/>
      <c r="D112" s="318"/>
      <c r="E112" s="298"/>
      <c r="F112" s="314"/>
      <c r="G112" s="312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295" t="s">
        <v>10</v>
      </c>
      <c r="B113" s="288" t="s">
        <v>9</v>
      </c>
      <c r="C113" s="290" t="s">
        <v>119</v>
      </c>
      <c r="D113" s="315" t="s">
        <v>113</v>
      </c>
      <c r="E113" s="297"/>
      <c r="F113" s="313" t="s">
        <v>9</v>
      </c>
      <c r="G113" s="311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299"/>
      <c r="B114" s="289"/>
      <c r="C114" s="289"/>
      <c r="D114" s="316"/>
      <c r="E114" s="298"/>
      <c r="F114" s="314"/>
      <c r="G114" s="312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295" t="s">
        <v>10</v>
      </c>
      <c r="B115" s="288" t="s">
        <v>9</v>
      </c>
      <c r="C115" s="290" t="s">
        <v>120</v>
      </c>
      <c r="D115" s="315" t="s">
        <v>115</v>
      </c>
      <c r="E115" s="297"/>
      <c r="F115" s="313" t="s">
        <v>9</v>
      </c>
      <c r="G115" s="311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299"/>
      <c r="B116" s="289"/>
      <c r="C116" s="289"/>
      <c r="D116" s="316"/>
      <c r="E116" s="298"/>
      <c r="F116" s="314"/>
      <c r="G116" s="312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05" t="s">
        <v>10</v>
      </c>
      <c r="B117" s="307" t="s">
        <v>9</v>
      </c>
      <c r="C117" s="309" t="s">
        <v>28</v>
      </c>
      <c r="D117" s="303" t="s">
        <v>51</v>
      </c>
      <c r="E117" s="301"/>
      <c r="F117" s="321" t="s">
        <v>9</v>
      </c>
      <c r="G117" s="319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06"/>
      <c r="B118" s="308"/>
      <c r="C118" s="310"/>
      <c r="D118" s="304"/>
      <c r="E118" s="302"/>
      <c r="F118" s="322"/>
      <c r="G118" s="320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295" t="s">
        <v>10</v>
      </c>
      <c r="B119" s="288" t="s">
        <v>9</v>
      </c>
      <c r="C119" s="290" t="s">
        <v>35</v>
      </c>
      <c r="D119" s="291" t="s">
        <v>60</v>
      </c>
      <c r="E119" s="297"/>
      <c r="F119" s="313" t="s">
        <v>9</v>
      </c>
      <c r="G119" s="311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299"/>
      <c r="B120" s="289"/>
      <c r="C120" s="289"/>
      <c r="D120" s="300"/>
      <c r="E120" s="298"/>
      <c r="F120" s="314"/>
      <c r="G120" s="312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295" t="s">
        <v>10</v>
      </c>
      <c r="B121" s="288" t="s">
        <v>9</v>
      </c>
      <c r="C121" s="290" t="s">
        <v>36</v>
      </c>
      <c r="D121" s="291" t="s">
        <v>61</v>
      </c>
      <c r="E121" s="297"/>
      <c r="F121" s="313" t="s">
        <v>9</v>
      </c>
      <c r="G121" s="311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299"/>
      <c r="B122" s="289"/>
      <c r="C122" s="289"/>
      <c r="D122" s="300"/>
      <c r="E122" s="298"/>
      <c r="F122" s="314"/>
      <c r="G122" s="312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295" t="s">
        <v>10</v>
      </c>
      <c r="B123" s="288" t="s">
        <v>9</v>
      </c>
      <c r="C123" s="290" t="s">
        <v>38</v>
      </c>
      <c r="D123" s="291" t="s">
        <v>64</v>
      </c>
      <c r="E123" s="297"/>
      <c r="F123" s="313" t="s">
        <v>9</v>
      </c>
      <c r="G123" s="311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299"/>
      <c r="B124" s="289"/>
      <c r="C124" s="289"/>
      <c r="D124" s="300"/>
      <c r="E124" s="298"/>
      <c r="F124" s="314"/>
      <c r="G124" s="312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05" t="s">
        <v>10</v>
      </c>
      <c r="B125" s="307" t="s">
        <v>9</v>
      </c>
      <c r="C125" s="309" t="s">
        <v>73</v>
      </c>
      <c r="D125" s="303" t="s">
        <v>67</v>
      </c>
      <c r="E125" s="301"/>
      <c r="F125" s="321" t="s">
        <v>9</v>
      </c>
      <c r="G125" s="319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06"/>
      <c r="B126" s="308"/>
      <c r="C126" s="310"/>
      <c r="D126" s="304"/>
      <c r="E126" s="302"/>
      <c r="F126" s="322"/>
      <c r="G126" s="320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295" t="s">
        <v>10</v>
      </c>
      <c r="B127" s="288" t="s">
        <v>9</v>
      </c>
      <c r="C127" s="290" t="s">
        <v>80</v>
      </c>
      <c r="D127" s="291" t="s">
        <v>76</v>
      </c>
      <c r="E127" s="297"/>
      <c r="F127" s="313" t="s">
        <v>9</v>
      </c>
      <c r="G127" s="311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299"/>
      <c r="B128" s="289"/>
      <c r="C128" s="289"/>
      <c r="D128" s="300"/>
      <c r="E128" s="298"/>
      <c r="F128" s="314"/>
      <c r="G128" s="312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295" t="s">
        <v>10</v>
      </c>
      <c r="B129" s="288" t="s">
        <v>9</v>
      </c>
      <c r="C129" s="290" t="s">
        <v>110</v>
      </c>
      <c r="D129" s="291" t="s">
        <v>103</v>
      </c>
      <c r="E129" s="297"/>
      <c r="F129" s="313" t="s">
        <v>9</v>
      </c>
      <c r="G129" s="311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299"/>
      <c r="B130" s="289"/>
      <c r="C130" s="289"/>
      <c r="D130" s="300"/>
      <c r="E130" s="298"/>
      <c r="F130" s="314"/>
      <c r="G130" s="312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295" t="s">
        <v>10</v>
      </c>
      <c r="B131" s="288" t="s">
        <v>9</v>
      </c>
      <c r="C131" s="290" t="s">
        <v>112</v>
      </c>
      <c r="D131" s="291" t="s">
        <v>105</v>
      </c>
      <c r="E131" s="297"/>
      <c r="F131" s="313" t="s">
        <v>9</v>
      </c>
      <c r="G131" s="311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299"/>
      <c r="B132" s="289"/>
      <c r="C132" s="289"/>
      <c r="D132" s="300"/>
      <c r="E132" s="298"/>
      <c r="F132" s="314"/>
      <c r="G132" s="312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295" t="s">
        <v>10</v>
      </c>
      <c r="B133" s="288" t="s">
        <v>9</v>
      </c>
      <c r="C133" s="290" t="s">
        <v>117</v>
      </c>
      <c r="D133" s="291" t="s">
        <v>111</v>
      </c>
      <c r="E133" s="297"/>
      <c r="F133" s="313" t="s">
        <v>9</v>
      </c>
      <c r="G133" s="311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299"/>
      <c r="B134" s="289"/>
      <c r="C134" s="289"/>
      <c r="D134" s="300"/>
      <c r="E134" s="298"/>
      <c r="F134" s="314"/>
      <c r="G134" s="312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295" t="s">
        <v>10</v>
      </c>
      <c r="B135" s="288" t="s">
        <v>9</v>
      </c>
      <c r="C135" s="290" t="s">
        <v>121</v>
      </c>
      <c r="D135" s="142" t="s">
        <v>126</v>
      </c>
      <c r="E135" s="328"/>
      <c r="F135" s="328"/>
      <c r="G135" s="331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296"/>
      <c r="B136" s="293"/>
      <c r="C136" s="294"/>
      <c r="D136" s="143"/>
      <c r="E136" s="314"/>
      <c r="F136" s="314"/>
      <c r="G136" s="312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295" t="s">
        <v>10</v>
      </c>
      <c r="B137" s="288" t="s">
        <v>9</v>
      </c>
      <c r="C137" s="290" t="s">
        <v>122</v>
      </c>
      <c r="D137" s="291" t="s">
        <v>118</v>
      </c>
      <c r="E137" s="333"/>
      <c r="F137" s="313" t="s">
        <v>9</v>
      </c>
      <c r="G137" s="311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296"/>
      <c r="B138" s="293"/>
      <c r="C138" s="294"/>
      <c r="D138" s="292"/>
      <c r="E138" s="334"/>
      <c r="F138" s="330"/>
      <c r="G138" s="332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295" t="s">
        <v>10</v>
      </c>
      <c r="B139" s="288" t="s">
        <v>9</v>
      </c>
      <c r="C139" s="290" t="s">
        <v>75</v>
      </c>
      <c r="D139" s="291" t="s">
        <v>68</v>
      </c>
      <c r="E139" s="297"/>
      <c r="F139" s="313" t="s">
        <v>9</v>
      </c>
      <c r="G139" s="311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299"/>
      <c r="B140" s="289"/>
      <c r="C140" s="289"/>
      <c r="D140" s="300"/>
      <c r="E140" s="298"/>
      <c r="F140" s="314"/>
      <c r="G140" s="312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47" t="s">
        <v>15</v>
      </c>
      <c r="D141" s="348"/>
      <c r="E141" s="348"/>
      <c r="F141" s="348"/>
      <c r="G141" s="348"/>
      <c r="H141" s="349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44" t="s">
        <v>133</v>
      </c>
      <c r="D142" s="345"/>
      <c r="E142" s="345"/>
      <c r="F142" s="345"/>
      <c r="G142" s="345"/>
      <c r="H142" s="346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2018-04-11T08:38:00Z</cp:lastPrinted>
  <dcterms:created xsi:type="dcterms:W3CDTF">2004-05-19T10:48:48Z</dcterms:created>
  <dcterms:modified xsi:type="dcterms:W3CDTF">2018-07-09T14:43:40Z</dcterms:modified>
</cp:coreProperties>
</file>