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DISKAS_D\dokumentai\2026\Sprendimai\Darbui\"/>
    </mc:Choice>
  </mc:AlternateContent>
  <xr:revisionPtr revIDLastSave="0" documentId="8_{B8931AF8-4D05-4AC5-847D-68A27D5F6F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as" sheetId="2" r:id="rId1"/>
    <sheet name="Rodikliai" sheetId="3" r:id="rId2"/>
  </sheets>
  <definedNames>
    <definedName name="_xlnm.Print_Titles" localSheetId="1">Rodikliai!$3:$5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2" l="1"/>
  <c r="D8" i="2"/>
  <c r="E8" i="2"/>
  <c r="C11" i="2"/>
  <c r="D11" i="2"/>
  <c r="E11" i="2"/>
  <c r="C14" i="2"/>
  <c r="D14" i="2"/>
  <c r="E14" i="2"/>
  <c r="C21" i="2"/>
  <c r="D21" i="2"/>
  <c r="E21" i="2"/>
  <c r="C31" i="2"/>
  <c r="D31" i="2"/>
  <c r="E31" i="2"/>
  <c r="E44" i="2" s="1"/>
  <c r="C42" i="2"/>
  <c r="D42" i="2"/>
  <c r="E42" i="2"/>
  <c r="D44" i="2"/>
  <c r="C44" i="2" l="1"/>
  <c r="E7" i="2"/>
  <c r="D7" i="2"/>
  <c r="C7" i="2"/>
</calcChain>
</file>

<file path=xl/sharedStrings.xml><?xml version="1.0" encoding="utf-8"?>
<sst xmlns="http://schemas.openxmlformats.org/spreadsheetml/2006/main" count="164" uniqueCount="156">
  <si>
    <t>Šakių rajono savivaldybės 2026–2028 metų strateginis veiklos planas</t>
  </si>
  <si>
    <t>Kodas</t>
  </si>
  <si>
    <t>2026 metų asignavimai ir kitos lėšos</t>
  </si>
  <si>
    <t>2027 metų asignavimai ir kitos lėšos</t>
  </si>
  <si>
    <t>2028 metų asignavimai ir kitos lėšos</t>
  </si>
  <si>
    <t>003</t>
  </si>
  <si>
    <t>Sveikatos stiprinimo ir socialinės integracijos didinimo programa</t>
  </si>
  <si>
    <t>003-01 (T)</t>
  </si>
  <si>
    <t>Gerinti asmens sveikatos priežiūros paslaugų kokybę ir prieinamumą</t>
  </si>
  <si>
    <t>003-01-01 (TP)</t>
  </si>
  <si>
    <t>Asmens sveikatos priežiūros paslaugų infrastruktūros ir teikimo sąlygų gerinimas</t>
  </si>
  <si>
    <t>003-01-02 (TP)</t>
  </si>
  <si>
    <t>Inovatyvių ir aktualių asmens sveikatos priežiūros paslaugų ir formų diegimas ir taikymas</t>
  </si>
  <si>
    <t>003-02  (T)</t>
  </si>
  <si>
    <t>Vystyti visuomenės sveikatos priežiūros praktikas</t>
  </si>
  <si>
    <t>003-02-01 (TP)</t>
  </si>
  <si>
    <t>Visuomenės sveikatos priežiūros valdymo ir prevencinių programų įgyvendinimo gerinimas</t>
  </si>
  <si>
    <t>003-02-02 (TP)</t>
  </si>
  <si>
    <t>Sveikatingumo propagavimas ir sveiko gyvenimo įgūdžių formavimas</t>
  </si>
  <si>
    <t>003-03 (T)</t>
  </si>
  <si>
    <t>Mažinti socialinės dezintegracijos ir skurdo prielaidas</t>
  </si>
  <si>
    <t>003-03-01 (TP)</t>
  </si>
  <si>
    <t>Savivaldybės gyventojų užimtumo skatinimas</t>
  </si>
  <si>
    <t>003-03-02 (TP)</t>
  </si>
  <si>
    <t>Finansinės pagalbos ir materialinės paramos teikimas savivaldybės gyventojams</t>
  </si>
  <si>
    <t>003-03-03 (TP)</t>
  </si>
  <si>
    <t>Atskiroms socialinėms grupėms prieinamo būsto pasiūlos didinimas</t>
  </si>
  <si>
    <t>003-03-04 (TP)</t>
  </si>
  <si>
    <t>Tikslinių prevencinių intervencijų vykdymas</t>
  </si>
  <si>
    <t>003-03-05 (TP)</t>
  </si>
  <si>
    <t>Prielaidų atskirčiai mažinti asmenims su negalia</t>
  </si>
  <si>
    <t>003-03-06 (TP)</t>
  </si>
  <si>
    <t>Jaunimo socialinės dezintegracijos rizikos mažinimas</t>
  </si>
  <si>
    <t>003-04 (T)</t>
  </si>
  <si>
    <t>Didinti socialinių paslaugų prieinamumą, kokybę ir atitiktį poreikiams</t>
  </si>
  <si>
    <t>003-04-01 (TP)</t>
  </si>
  <si>
    <t>Socialinių paslaugų administravimo ir vadybos gerinimas</t>
  </si>
  <si>
    <t>003-04-02 (TP) (PP)</t>
  </si>
  <si>
    <t>Socialinių paslaugų prieinamumo užtikrinimas</t>
  </si>
  <si>
    <t>003-04-03 (PP) (TP)</t>
  </si>
  <si>
    <t>Inovatyvių socialinių paslaugų ir aktualių jų formų plėtojimas</t>
  </si>
  <si>
    <t>1. savivaldybės biudžetas</t>
  </si>
  <si>
    <t>1.1. SB</t>
  </si>
  <si>
    <t>savivaldybės biudžeto lėšos</t>
  </si>
  <si>
    <t>1.10. ES ir kt. lėšų likutis</t>
  </si>
  <si>
    <t>Ankstesnių metų likutis ES ir kitos tarptautinės finansinės paramos bei bendrojo finansavimo lėšų: į rajono savivaldybės biudžetą įeinančios ir apskaitomos atskirose sąskaitose</t>
  </si>
  <si>
    <t>1.11. VB ir kt.</t>
  </si>
  <si>
    <t>VB ir kitos tarptautinės finansinės paramos bei bendrojo finansavimo lėšos planuojamos, į rajono savivaldybės biudžetą įeinančios, apskaitomos atskirose sąskaitose</t>
  </si>
  <si>
    <t>1.12. VB ir kt. lėšų likutis</t>
  </si>
  <si>
    <t>Ankstesnių metų likutis VB ir kitos tarptautinės finansinės paramos bei bendrojo finansavimo lėšos: į rajono savivaldybės biudžetą įeinančios ir apskaitomos atskirose sąskaitose</t>
  </si>
  <si>
    <t>1.2. SB (PĮ; KTP)</t>
  </si>
  <si>
    <t>biudžetinių įstaigų pajamos/įmokos</t>
  </si>
  <si>
    <t>1.3. SB (VB D)</t>
  </si>
  <si>
    <t>valstybės tikslinė dotacija</t>
  </si>
  <si>
    <t>1.8. SB (VB)</t>
  </si>
  <si>
    <t>į rajono savivaldybės biudžetą įeinančios nacionalinio biudžeto (bendrojo finansavimo, valstybės investicijų programos (VIP) ir  kt.) lėšos.</t>
  </si>
  <si>
    <t>1.9. ES ir kt.</t>
  </si>
  <si>
    <t>ES ir kitos tarptautinės finansinės paramos bei bendrojo finansavimo lėšos planuojamos į rajono savivaldybės biudžetą įeinančios ir apskaitomos atskirose sąskaitose</t>
  </si>
  <si>
    <t>ES</t>
  </si>
  <si>
    <t>2. ES ir kitos tarptautinės finansinės paramos lėšos</t>
  </si>
  <si>
    <t>VB</t>
  </si>
  <si>
    <t>3*. Nacionalinio biudžeto (bendrojo finansavimo, valstybės investicijų programos (VIP) ir  kt.) lėšos;</t>
  </si>
  <si>
    <t>KT</t>
  </si>
  <si>
    <t>Kiti šaltiniai</t>
  </si>
  <si>
    <t>Nuosavos  lėšos</t>
  </si>
  <si>
    <t>IŠ VISO programai finansuoti pagal finansavimo šaltinius:</t>
  </si>
  <si>
    <t>003 Programos uždaviniai, priemonės ir jų stebėsenos rodikliai</t>
  </si>
  <si>
    <t>Stebėsenos rodiklio kodas</t>
  </si>
  <si>
    <t>Stebėsenos rodiklio pavadinimas
(matavimo vnt.)</t>
  </si>
  <si>
    <t>Siektinos stebėsenos rodiklių reikšmės</t>
  </si>
  <si>
    <t>Savivaldybės strateginio plėtros plano rodiklis</t>
  </si>
  <si>
    <t>2026</t>
  </si>
  <si>
    <t>2027</t>
  </si>
  <si>
    <t>2028</t>
  </si>
  <si>
    <t>1</t>
  </si>
  <si>
    <t>2</t>
  </si>
  <si>
    <t>3</t>
  </si>
  <si>
    <t>4</t>
  </si>
  <si>
    <t>5</t>
  </si>
  <si>
    <t>003-01 (T) Gerinti asmens sveikatos priežiūros paslaugų kokybę ir prieinamumą</t>
  </si>
  <si>
    <t>E-003-01-01</t>
  </si>
  <si>
    <t>Išvengiamas mirtingumas, proc. (procentas)</t>
  </si>
  <si>
    <t>003-01-01 (TP) Asmens sveikatos priežiūros paslaugų infrastruktūros ir teikimo sąlygų gerinimas</t>
  </si>
  <si>
    <t>R-003-01-01-01</t>
  </si>
  <si>
    <t>Asmens sveikatos priežiūros įstaigų materialinės bazės atnaujinimas (objektų skaičius), vnt. (vienetas)</t>
  </si>
  <si>
    <t>R-003-01-01-02</t>
  </si>
  <si>
    <t>Sveikatos priežiūros specialistų skaičiaus, tenkančio 10000 gyv., santykis su šalies rodiklio reikšme proc. (procentas)</t>
  </si>
  <si>
    <t>003-01-02 (TP) Inovatyvių ir aktualių asmens sveikatos priežiūros paslaugų ir formų diegimas ir taikymas</t>
  </si>
  <si>
    <t>R-003-01-02-01</t>
  </si>
  <si>
    <t>Stacionariai teikiamų sveikatos priežiūros paslaugų gavėjų dalies bendrame sveikatos priežiūros gavėjų metinis pokytis, proc. (procentas)</t>
  </si>
  <si>
    <t>003-02  (T) Vystyti visuomenės sveikatos priežiūros praktikas</t>
  </si>
  <si>
    <t>E-003-02-01</t>
  </si>
  <si>
    <t>Vidutinė tikėtina gyventojų gyvenimo trukmė metai, proc. (procentas)</t>
  </si>
  <si>
    <t>E-003-02-02</t>
  </si>
  <si>
    <t>Sergamumas, atv./100 tūkst. gyv. (vienetas)</t>
  </si>
  <si>
    <t>003-02-01 (TP) Visuomenės sveikatos priežiūros valdymo ir prevencinių programų įgyvendinimo gerinimas</t>
  </si>
  <si>
    <t>R-003-02-01-01</t>
  </si>
  <si>
    <t>Šakių rajono savivaldybės gyventojų, dalyvavusių sveikatos prevencinėse programose, dalis nuo planuotų patikrinti asmenų skaičiaus, proc. (procentas)</t>
  </si>
  <si>
    <t>003-02-02 (TP) Sveikatingumo propagavimas ir sveiko gyvenimo įgūdžių formavimas</t>
  </si>
  <si>
    <t>R-003-02-02-01</t>
  </si>
  <si>
    <t>Sveikatos stiprinimo programų, seminarų, diskusijų ir kitų renginių bei akcijų skaičius, vnt. (vienetas)</t>
  </si>
  <si>
    <t>003-03 (T) Mažinti socialinės dezintegracijos ir skurdo prielaidas</t>
  </si>
  <si>
    <t>E-003-03-01</t>
  </si>
  <si>
    <t>Skurdo rizikos lygis, proc. (procentas)</t>
  </si>
  <si>
    <t>003-03-01 (TP) Savivaldybės gyventojų užimtumo skatinimas</t>
  </si>
  <si>
    <t>R-003-03-01-01</t>
  </si>
  <si>
    <t>Užimtų gyventojų dalis bendrame darbingo amžiaus gyventojų skaičiuje (užimtumo lygis), proc. (procentas)</t>
  </si>
  <si>
    <t>R-003-03-01-02</t>
  </si>
  <si>
    <t>Dalyvavusių savivaldybės užimtumo didinimo programose ir projektuose asmenų, per 6 mėn. įdarbintų baigus dalyvauti programoje arba projekte dalis, proc. (procentas)</t>
  </si>
  <si>
    <t>003-03-02 (TP) Finansinės pagalbos ir materialinės paramos teikimas savivaldybės gyventojams</t>
  </si>
  <si>
    <t>R-003-03-02-01</t>
  </si>
  <si>
    <t>Asmenų, gaunančių socialines išmokas ir (ar) kompensacijas bei kitokią paramą skaičius, vnt. (vienetas)</t>
  </si>
  <si>
    <t>003-03-03 (TP) Atskiroms socialinėms grupėms prieinamo būsto pasiūlos didinimas</t>
  </si>
  <si>
    <t>R-003-03-03-01</t>
  </si>
  <si>
    <t>Savivaldybės būsto fondo bendrasis naudingas plotas, kv. m (kvadratinis metras)</t>
  </si>
  <si>
    <t>R-003-03-03-02</t>
  </si>
  <si>
    <t>Įsigytų, atnaujintų, pagerintų, pritaikytų socialinių būstų skaičius, vnt. (vienetas)</t>
  </si>
  <si>
    <t>R-003-03-03-03</t>
  </si>
  <si>
    <t>Asmenų ir šeimų, turinčių teisę į paramą būstui išsinuomoti, skaičiaus metinis pokytis, proc. (procentas)</t>
  </si>
  <si>
    <t>003-03-04 (TP) Tikslinių prevencinių intervencijų vykdymas</t>
  </si>
  <si>
    <t>R-003-03-04-01</t>
  </si>
  <si>
    <t>Įgyvendintų finansuojamų prevencinių programų ir iniciatyvų priemonių skaičius, vnt. (vienetas)</t>
  </si>
  <si>
    <t>003-03-05 (TP) Prielaidų atskirčiai mažinti asmenims su negalia</t>
  </si>
  <si>
    <t>R-003-03-05-01</t>
  </si>
  <si>
    <t>Asmenų su negalia poreikiams pritaikytų viešųjų objektų skaičius, vnt. (vienetas)</t>
  </si>
  <si>
    <t>R-003-03-05-02</t>
  </si>
  <si>
    <t>Asmenų su negalia, kuriems pritaikytas būstas, dalis nuo asmenų su negalia, pateikusių prašymą pritaikyti būstą skaičiaus, proc. (procentas)</t>
  </si>
  <si>
    <t>R-003-03-05-03</t>
  </si>
  <si>
    <t>Asmenų su negalia, kuriems teikiama asmeninė pagalba, dalis nuo asmenų su negalia, pateikusių prašymą asmeninei pagalbai skaičiaus, proc. (procentas)</t>
  </si>
  <si>
    <t>003-03-06 (TP) Jaunimo socialinės dezintegracijos rizikos mažinimas</t>
  </si>
  <si>
    <t>R-003-03-06-01</t>
  </si>
  <si>
    <t>Atviro darbo su jaunimu paslaugų apimčių pokytis, proc. (procentas)</t>
  </si>
  <si>
    <t>R-003-03-06-02</t>
  </si>
  <si>
    <t>Įtrauktų (įsitraukusių) į jaunimo ir jaunimui skirtas iniciatyvas unikalių jaunų žmonių skaičius, asm. (asmenys)</t>
  </si>
  <si>
    <t>R-003-03-06-03</t>
  </si>
  <si>
    <t>Šakių rajono savivaldybės jaunimo organizacijų, su jaunimu dirbančių organizacijų ir neformalių jaunimo grupių vykdytų veiklų, projektų skaičius, vnt. (vienetas)</t>
  </si>
  <si>
    <t>003-04 (T) Didinti socialinių paslaugų prieinamumą, kokybę ir atitiktį poreikiams</t>
  </si>
  <si>
    <t>E-003-04-01</t>
  </si>
  <si>
    <t>Šakių rajono savivaldybės šeimų, patiriančių socialinę riziką, skaičius, tenkantis 1000-iui gyventojų, vnt. (vienetas)</t>
  </si>
  <si>
    <t>003-04-01 (TP) Socialinių paslaugų administravimo ir vadybos gerinimas</t>
  </si>
  <si>
    <t>R-003-04-01-01</t>
  </si>
  <si>
    <t>Akredituotos socialinės priežiūros, teikiamos NVO, paslaugų gavėjų dalis nuo visų akredituotų socialinės priežiūros paslaugų gavėjų, proc. (procentas)</t>
  </si>
  <si>
    <t>R-003-04-01-02</t>
  </si>
  <si>
    <t>Socialinės paslaugos, kurių poreikio įvertinimas, tikslinimas ir pan. užsakomas elektroniniu ar nuotoliniu būdu, dalis nuo visų šių paslaugų užsakymo, proc. (procentas)</t>
  </si>
  <si>
    <t>003-04-02 (TP) (PP) Socialinių paslaugų prieinamumo užtikrinimas</t>
  </si>
  <si>
    <t>R-003-04-02-01</t>
  </si>
  <si>
    <t>Teikiamų socialinių paslaugų poreikio patenkinimo lygis nuo įvertinto socialinių paslaugų poreikio, proc. (procentas)</t>
  </si>
  <si>
    <t>R-003-04-02-02</t>
  </si>
  <si>
    <t>Vidutinis socialinių paslaugų prieinamumo laikotarpis, mėn. (mėnesis)</t>
  </si>
  <si>
    <t>003-04-03 (PP) (TP) Inovatyvių socialinių paslaugų ir aktualių jų formų plėtojimas</t>
  </si>
  <si>
    <t>R-003-04-03-01</t>
  </si>
  <si>
    <t>Socialinių paslaugų pasiūlos didinimo projektų, kurių rezultatai pasiekti laiku ir nustatyta apimtimi dalis, proc. (procentas)</t>
  </si>
  <si>
    <t>Šakių rajono savivaldybės 2026–2028 metų strateginio veiklos plano</t>
  </si>
  <si>
    <t xml:space="preserve">Sveikatos stiprinimo ir socialinės integracijos didinimo programa </t>
  </si>
  <si>
    <t>(kodas 003)</t>
  </si>
  <si>
    <t>3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</si>
</sst>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27]#,##0.00;\-#,##0.00;&quot;&quot;"/>
    <numFmt numFmtId="165" formatCode="[$-10409]0.00;\(0.00\)"/>
  </numFmts>
  <fonts count="6" x14ac:knownFonts="1">
    <font>
      <sz val="11"/>
      <color rgb="FF000000"/>
      <name val="Calibri"/>
      <family val="2"/>
    </font>
    <font>
      <b/>
      <sz val="11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F2F5AD"/>
        <bgColor rgb="FFF2F5AD"/>
      </patternFill>
    </fill>
    <fill>
      <patternFill patternType="solid">
        <fgColor rgb="FFEBEBEB"/>
        <bgColor rgb="FFEBEBEB"/>
      </patternFill>
    </fill>
    <fill>
      <patternFill patternType="solid">
        <fgColor rgb="FFD7EC8A"/>
        <bgColor rgb="FFD7EC8A"/>
      </patternFill>
    </fill>
    <fill>
      <patternFill patternType="solid">
        <fgColor rgb="FFFEDFDF"/>
        <bgColor rgb="FFFEDFDF"/>
      </patternFill>
    </fill>
    <fill>
      <patternFill patternType="solid">
        <fgColor theme="6" tint="0.39997558519241921"/>
        <bgColor indexed="0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Border="0"/>
  </cellStyleXfs>
  <cellXfs count="51">
    <xf numFmtId="0" fontId="0" fillId="0" borderId="0" xfId="0"/>
    <xf numFmtId="0" fontId="2" fillId="0" borderId="0" xfId="0" applyFont="1" applyAlignment="1">
      <alignment vertical="center" wrapText="1"/>
    </xf>
    <xf numFmtId="0" fontId="1" fillId="7" borderId="8" xfId="0" applyFont="1" applyFill="1" applyBorder="1" applyAlignment="1" applyProtection="1">
      <alignment horizontal="center" vertical="center" wrapText="1" readingOrder="1"/>
      <protection locked="0"/>
    </xf>
    <xf numFmtId="0" fontId="3" fillId="0" borderId="8" xfId="0" applyFont="1" applyBorder="1" applyAlignment="1" applyProtection="1">
      <alignment vertical="center" wrapText="1" readingOrder="1"/>
      <protection locked="0"/>
    </xf>
    <xf numFmtId="0" fontId="3" fillId="0" borderId="8" xfId="0" applyFont="1" applyBorder="1" applyAlignment="1" applyProtection="1">
      <alignment horizontal="right" vertical="center" wrapText="1" readingOrder="1"/>
      <protection locked="0"/>
    </xf>
    <xf numFmtId="165" fontId="3" fillId="0" borderId="8" xfId="0" applyNumberFormat="1" applyFont="1" applyBorder="1" applyAlignment="1" applyProtection="1">
      <alignment horizontal="right" vertical="center" wrapText="1" readingOrder="1"/>
      <protection locked="0"/>
    </xf>
    <xf numFmtId="2" fontId="3" fillId="0" borderId="8" xfId="0" applyNumberFormat="1" applyFont="1" applyBorder="1" applyAlignment="1" applyProtection="1">
      <alignment horizontal="right" vertical="center" wrapText="1" readingOrder="1"/>
      <protection locked="0"/>
    </xf>
    <xf numFmtId="0" fontId="3" fillId="7" borderId="8" xfId="0" applyFont="1" applyFill="1" applyBorder="1" applyAlignment="1" applyProtection="1">
      <alignment horizontal="center" vertical="center" wrapText="1" readingOrder="1"/>
      <protection locked="0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 readingOrder="1"/>
    </xf>
    <xf numFmtId="0" fontId="4" fillId="0" borderId="6" xfId="0" applyFont="1" applyBorder="1" applyAlignment="1">
      <alignment horizontal="center" vertical="center" wrapText="1" readingOrder="1"/>
    </xf>
    <xf numFmtId="0" fontId="4" fillId="0" borderId="7" xfId="0" applyFont="1" applyBorder="1" applyAlignment="1">
      <alignment horizontal="center" vertical="center" wrapText="1" readingOrder="1"/>
    </xf>
    <xf numFmtId="0" fontId="5" fillId="0" borderId="0" xfId="0" applyFont="1" applyAlignment="1">
      <alignment vertical="center" wrapText="1"/>
    </xf>
    <xf numFmtId="0" fontId="4" fillId="6" borderId="5" xfId="0" applyFont="1" applyFill="1" applyBorder="1" applyAlignment="1" applyProtection="1">
      <alignment vertical="center" wrapText="1" readingOrder="1"/>
      <protection locked="0"/>
    </xf>
    <xf numFmtId="0" fontId="4" fillId="6" borderId="6" xfId="0" applyFont="1" applyFill="1" applyBorder="1" applyAlignment="1" applyProtection="1">
      <alignment vertical="center" wrapText="1" readingOrder="1"/>
      <protection locked="0"/>
    </xf>
    <xf numFmtId="164" fontId="4" fillId="6" borderId="6" xfId="0" applyNumberFormat="1" applyFont="1" applyFill="1" applyBorder="1" applyAlignment="1">
      <alignment horizontal="right" vertical="center" wrapText="1" readingOrder="1"/>
    </xf>
    <xf numFmtId="164" fontId="4" fillId="6" borderId="7" xfId="0" applyNumberFormat="1" applyFont="1" applyFill="1" applyBorder="1" applyAlignment="1">
      <alignment horizontal="right" vertical="center" wrapText="1" readingOrder="1"/>
    </xf>
    <xf numFmtId="0" fontId="4" fillId="5" borderId="5" xfId="0" applyFont="1" applyFill="1" applyBorder="1" applyAlignment="1" applyProtection="1">
      <alignment vertical="center" wrapText="1" readingOrder="1"/>
      <protection locked="0"/>
    </xf>
    <xf numFmtId="0" fontId="4" fillId="5" borderId="6" xfId="0" applyFont="1" applyFill="1" applyBorder="1" applyAlignment="1" applyProtection="1">
      <alignment vertical="center" wrapText="1" readingOrder="1"/>
      <protection locked="0"/>
    </xf>
    <xf numFmtId="164" fontId="4" fillId="5" borderId="6" xfId="0" applyNumberFormat="1" applyFont="1" applyFill="1" applyBorder="1" applyAlignment="1">
      <alignment horizontal="right" vertical="center" wrapText="1" readingOrder="1"/>
    </xf>
    <xf numFmtId="164" fontId="4" fillId="5" borderId="7" xfId="0" applyNumberFormat="1" applyFont="1" applyFill="1" applyBorder="1" applyAlignment="1">
      <alignment horizontal="right" vertical="center" wrapText="1" readingOrder="1"/>
    </xf>
    <xf numFmtId="0" fontId="5" fillId="3" borderId="5" xfId="0" applyFont="1" applyFill="1" applyBorder="1" applyAlignment="1" applyProtection="1">
      <alignment vertical="center" wrapText="1" readingOrder="1"/>
      <protection locked="0"/>
    </xf>
    <xf numFmtId="0" fontId="5" fillId="3" borderId="6" xfId="0" applyFont="1" applyFill="1" applyBorder="1" applyAlignment="1" applyProtection="1">
      <alignment vertical="center" wrapText="1" readingOrder="1"/>
      <protection locked="0"/>
    </xf>
    <xf numFmtId="164" fontId="5" fillId="3" borderId="6" xfId="0" applyNumberFormat="1" applyFont="1" applyFill="1" applyBorder="1" applyAlignment="1" applyProtection="1">
      <alignment horizontal="right" vertical="center" wrapText="1" readingOrder="1"/>
      <protection locked="0"/>
    </xf>
    <xf numFmtId="164" fontId="5" fillId="3" borderId="7" xfId="0" applyNumberFormat="1" applyFont="1" applyFill="1" applyBorder="1" applyAlignment="1" applyProtection="1">
      <alignment horizontal="right" vertical="center" wrapText="1" readingOrder="1"/>
      <protection locked="0"/>
    </xf>
    <xf numFmtId="0" fontId="5" fillId="3" borderId="2" xfId="0" applyFont="1" applyFill="1" applyBorder="1" applyAlignment="1" applyProtection="1">
      <alignment vertical="center" wrapText="1" readingOrder="1"/>
      <protection locked="0"/>
    </xf>
    <xf numFmtId="0" fontId="5" fillId="3" borderId="3" xfId="0" applyFont="1" applyFill="1" applyBorder="1" applyAlignment="1" applyProtection="1">
      <alignment vertical="center" wrapText="1" readingOrder="1"/>
      <protection locked="0"/>
    </xf>
    <xf numFmtId="164" fontId="5" fillId="3" borderId="3" xfId="0" applyNumberFormat="1" applyFont="1" applyFill="1" applyBorder="1" applyAlignment="1" applyProtection="1">
      <alignment horizontal="right" vertical="center" wrapText="1" readingOrder="1"/>
      <protection locked="0"/>
    </xf>
    <xf numFmtId="164" fontId="5" fillId="3" borderId="4" xfId="0" applyNumberFormat="1" applyFont="1" applyFill="1" applyBorder="1" applyAlignment="1" applyProtection="1">
      <alignment horizontal="right" vertical="center" wrapText="1" readingOrder="1"/>
      <protection locked="0"/>
    </xf>
    <xf numFmtId="0" fontId="5" fillId="2" borderId="0" xfId="0" applyFont="1" applyFill="1" applyAlignment="1" applyProtection="1">
      <alignment vertical="center" wrapText="1" readingOrder="1"/>
      <protection locked="0"/>
    </xf>
    <xf numFmtId="164" fontId="5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5" fillId="2" borderId="0" xfId="0" applyFont="1" applyFill="1" applyAlignment="1">
      <alignment vertical="center" wrapText="1"/>
    </xf>
    <xf numFmtId="0" fontId="4" fillId="0" borderId="1" xfId="0" applyFont="1" applyBorder="1" applyAlignment="1">
      <alignment horizontal="center" vertical="center" wrapText="1" readingOrder="1"/>
    </xf>
    <xf numFmtId="0" fontId="5" fillId="0" borderId="1" xfId="0" applyFont="1" applyBorder="1" applyAlignment="1" applyProtection="1">
      <alignment vertical="center" wrapText="1" readingOrder="1"/>
      <protection locked="0"/>
    </xf>
    <xf numFmtId="164" fontId="5" fillId="0" borderId="1" xfId="0" applyNumberFormat="1" applyFont="1" applyBorder="1" applyAlignment="1">
      <alignment horizontal="right" vertical="center" wrapText="1" readingOrder="1"/>
    </xf>
    <xf numFmtId="164" fontId="5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4" borderId="1" xfId="0" applyFont="1" applyFill="1" applyBorder="1" applyAlignment="1" applyProtection="1">
      <alignment vertical="center" wrapText="1" readingOrder="1"/>
      <protection locked="0"/>
    </xf>
    <xf numFmtId="0" fontId="4" fillId="4" borderId="1" xfId="0" applyFont="1" applyFill="1" applyBorder="1" applyAlignment="1" applyProtection="1">
      <alignment horizontal="right" vertical="center" wrapText="1" readingOrder="1"/>
      <protection locked="0"/>
    </xf>
    <xf numFmtId="164" fontId="4" fillId="4" borderId="1" xfId="0" applyNumberFormat="1" applyFont="1" applyFill="1" applyBorder="1" applyAlignment="1">
      <alignment horizontal="right" vertical="center" wrapText="1" readingOrder="1"/>
    </xf>
    <xf numFmtId="0" fontId="4" fillId="2" borderId="0" xfId="0" applyFont="1" applyFill="1" applyAlignment="1">
      <alignment vertical="center" wrapText="1"/>
    </xf>
    <xf numFmtId="14" fontId="5" fillId="2" borderId="0" xfId="0" applyNumberFormat="1" applyFont="1" applyFill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 applyProtection="1">
      <alignment horizontal="center" vertical="center" wrapText="1" readingOrder="1"/>
      <protection locked="0"/>
    </xf>
    <xf numFmtId="0" fontId="2" fillId="0" borderId="0" xfId="0" applyFont="1" applyAlignment="1">
      <alignment vertical="center" wrapText="1"/>
    </xf>
    <xf numFmtId="0" fontId="1" fillId="7" borderId="8" xfId="0" applyFont="1" applyFill="1" applyBorder="1" applyAlignment="1" applyProtection="1">
      <alignment horizontal="center" vertical="center" wrapText="1" readingOrder="1"/>
      <protection locked="0"/>
    </xf>
    <xf numFmtId="0" fontId="2" fillId="8" borderId="8" xfId="0" applyFont="1" applyFill="1" applyBorder="1" applyAlignment="1" applyProtection="1">
      <alignment vertical="center" wrapText="1"/>
      <protection locked="0"/>
    </xf>
    <xf numFmtId="0" fontId="1" fillId="7" borderId="9" xfId="0" applyFont="1" applyFill="1" applyBorder="1" applyAlignment="1" applyProtection="1">
      <alignment horizontal="center" vertical="center" wrapText="1" readingOrder="1"/>
      <protection locked="0"/>
    </xf>
    <xf numFmtId="0" fontId="1" fillId="7" borderId="10" xfId="0" applyFont="1" applyFill="1" applyBorder="1" applyAlignment="1" applyProtection="1">
      <alignment horizontal="center" vertical="center" wrapText="1" readingOrder="1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4"/>
  <sheetViews>
    <sheetView tabSelected="1" zoomScale="60" zoomScaleNormal="60" workbookViewId="0">
      <selection activeCell="A3" sqref="A3"/>
    </sheetView>
  </sheetViews>
  <sheetFormatPr defaultRowHeight="23.25" x14ac:dyDescent="0.25"/>
  <cols>
    <col min="1" max="1" width="26" style="13" customWidth="1"/>
    <col min="2" max="2" width="106" style="13" customWidth="1"/>
    <col min="3" max="5" width="26.28515625" style="13" customWidth="1"/>
    <col min="6" max="16384" width="9.140625" style="13"/>
  </cols>
  <sheetData>
    <row r="1" spans="1:5" s="8" customFormat="1" ht="17.25" customHeight="1" x14ac:dyDescent="0.25">
      <c r="A1" s="40"/>
      <c r="B1" s="40"/>
      <c r="C1" s="40"/>
      <c r="D1" s="40"/>
      <c r="E1" s="40"/>
    </row>
    <row r="2" spans="1:5" s="9" customFormat="1" ht="19.5" customHeight="1" x14ac:dyDescent="0.25">
      <c r="A2" s="41"/>
      <c r="B2" s="42" t="s">
        <v>0</v>
      </c>
      <c r="C2" s="42"/>
      <c r="D2" s="43" t="s">
        <v>152</v>
      </c>
      <c r="E2" s="43"/>
    </row>
    <row r="3" spans="1:5" ht="24" customHeight="1" x14ac:dyDescent="0.25">
      <c r="B3" s="44" t="s">
        <v>153</v>
      </c>
      <c r="C3" s="44"/>
      <c r="D3" s="43"/>
      <c r="E3" s="43"/>
    </row>
    <row r="4" spans="1:5" ht="21.75" customHeight="1" x14ac:dyDescent="0.25">
      <c r="B4" s="44" t="s">
        <v>154</v>
      </c>
      <c r="C4" s="44"/>
      <c r="D4" s="13" t="s">
        <v>155</v>
      </c>
    </row>
    <row r="5" spans="1:5" ht="17.25" customHeight="1" x14ac:dyDescent="0.25"/>
    <row r="6" spans="1:5" ht="67.5" x14ac:dyDescent="0.25">
      <c r="A6" s="10" t="s">
        <v>1</v>
      </c>
      <c r="B6" s="11" t="s">
        <v>0</v>
      </c>
      <c r="C6" s="11" t="s">
        <v>2</v>
      </c>
      <c r="D6" s="11" t="s">
        <v>3</v>
      </c>
      <c r="E6" s="12" t="s">
        <v>4</v>
      </c>
    </row>
    <row r="7" spans="1:5" x14ac:dyDescent="0.25">
      <c r="A7" s="14" t="s">
        <v>5</v>
      </c>
      <c r="B7" s="15" t="s">
        <v>6</v>
      </c>
      <c r="C7" s="16">
        <f>C8+C11+C14+C21</f>
        <v>27730971.329999998</v>
      </c>
      <c r="D7" s="16">
        <f>D8+D11+D14+D21</f>
        <v>27921462.259999998</v>
      </c>
      <c r="E7" s="17">
        <f>E8+E11+E14+E21</f>
        <v>27997026.210000001</v>
      </c>
    </row>
    <row r="8" spans="1:5" ht="45" x14ac:dyDescent="0.25">
      <c r="A8" s="18" t="s">
        <v>7</v>
      </c>
      <c r="B8" s="19" t="s">
        <v>8</v>
      </c>
      <c r="C8" s="20">
        <f>SUM(C9:C10)</f>
        <v>1297.43</v>
      </c>
      <c r="D8" s="20">
        <f>SUM(D9:D10)</f>
        <v>0</v>
      </c>
      <c r="E8" s="21">
        <f>SUM(E9:E10)</f>
        <v>0</v>
      </c>
    </row>
    <row r="9" spans="1:5" ht="46.5" x14ac:dyDescent="0.25">
      <c r="A9" s="22" t="s">
        <v>9</v>
      </c>
      <c r="B9" s="23" t="s">
        <v>10</v>
      </c>
      <c r="C9" s="24">
        <v>1297.43</v>
      </c>
      <c r="D9" s="24">
        <v>0</v>
      </c>
      <c r="E9" s="25">
        <v>0</v>
      </c>
    </row>
    <row r="10" spans="1:5" ht="46.5" x14ac:dyDescent="0.25">
      <c r="A10" s="22" t="s">
        <v>11</v>
      </c>
      <c r="B10" s="23" t="s">
        <v>12</v>
      </c>
      <c r="C10" s="24">
        <v>0</v>
      </c>
      <c r="D10" s="24">
        <v>0</v>
      </c>
      <c r="E10" s="25">
        <v>0</v>
      </c>
    </row>
    <row r="11" spans="1:5" x14ac:dyDescent="0.25">
      <c r="A11" s="18" t="s">
        <v>13</v>
      </c>
      <c r="B11" s="19" t="s">
        <v>14</v>
      </c>
      <c r="C11" s="20">
        <f>SUM(C12:C13)</f>
        <v>416400</v>
      </c>
      <c r="D11" s="20">
        <f>SUM(D12:D13)</f>
        <v>177660</v>
      </c>
      <c r="E11" s="21">
        <f>SUM(E12:E13)</f>
        <v>161410</v>
      </c>
    </row>
    <row r="12" spans="1:5" ht="46.5" x14ac:dyDescent="0.25">
      <c r="A12" s="22" t="s">
        <v>15</v>
      </c>
      <c r="B12" s="23" t="s">
        <v>16</v>
      </c>
      <c r="C12" s="24">
        <v>101060</v>
      </c>
      <c r="D12" s="24">
        <v>96430</v>
      </c>
      <c r="E12" s="25">
        <v>96430</v>
      </c>
    </row>
    <row r="13" spans="1:5" x14ac:dyDescent="0.25">
      <c r="A13" s="22" t="s">
        <v>17</v>
      </c>
      <c r="B13" s="23" t="s">
        <v>18</v>
      </c>
      <c r="C13" s="24">
        <v>315340</v>
      </c>
      <c r="D13" s="24">
        <v>81230</v>
      </c>
      <c r="E13" s="25">
        <v>64980</v>
      </c>
    </row>
    <row r="14" spans="1:5" x14ac:dyDescent="0.25">
      <c r="A14" s="18" t="s">
        <v>19</v>
      </c>
      <c r="B14" s="19" t="s">
        <v>20</v>
      </c>
      <c r="C14" s="20">
        <f>SUM(C15:C20)</f>
        <v>18151146.66</v>
      </c>
      <c r="D14" s="20">
        <f>SUM(D15:D20)</f>
        <v>19278566.66</v>
      </c>
      <c r="E14" s="21">
        <f>SUM(E15:E20)</f>
        <v>19588566.66</v>
      </c>
    </row>
    <row r="15" spans="1:5" x14ac:dyDescent="0.25">
      <c r="A15" s="22" t="s">
        <v>21</v>
      </c>
      <c r="B15" s="23" t="s">
        <v>22</v>
      </c>
      <c r="C15" s="24">
        <v>184920</v>
      </c>
      <c r="D15" s="24">
        <v>184920</v>
      </c>
      <c r="E15" s="25">
        <v>184920</v>
      </c>
    </row>
    <row r="16" spans="1:5" ht="46.5" x14ac:dyDescent="0.25">
      <c r="A16" s="22" t="s">
        <v>23</v>
      </c>
      <c r="B16" s="23" t="s">
        <v>24</v>
      </c>
      <c r="C16" s="24">
        <v>17050510</v>
      </c>
      <c r="D16" s="24">
        <v>18199510</v>
      </c>
      <c r="E16" s="25">
        <v>18509510</v>
      </c>
    </row>
    <row r="17" spans="1:5" x14ac:dyDescent="0.25">
      <c r="A17" s="22" t="s">
        <v>25</v>
      </c>
      <c r="B17" s="23" t="s">
        <v>26</v>
      </c>
      <c r="C17" s="24">
        <v>124724</v>
      </c>
      <c r="D17" s="24">
        <v>94804</v>
      </c>
      <c r="E17" s="25">
        <v>94804</v>
      </c>
    </row>
    <row r="18" spans="1:5" x14ac:dyDescent="0.25">
      <c r="A18" s="22" t="s">
        <v>27</v>
      </c>
      <c r="B18" s="23" t="s">
        <v>28</v>
      </c>
      <c r="C18" s="24">
        <v>12340</v>
      </c>
      <c r="D18" s="24">
        <v>20680</v>
      </c>
      <c r="E18" s="25">
        <v>20680</v>
      </c>
    </row>
    <row r="19" spans="1:5" x14ac:dyDescent="0.25">
      <c r="A19" s="22" t="s">
        <v>29</v>
      </c>
      <c r="B19" s="23" t="s">
        <v>30</v>
      </c>
      <c r="C19" s="24">
        <v>743422.66</v>
      </c>
      <c r="D19" s="24">
        <v>743422.66</v>
      </c>
      <c r="E19" s="25">
        <v>743422.66</v>
      </c>
    </row>
    <row r="20" spans="1:5" x14ac:dyDescent="0.25">
      <c r="A20" s="22" t="s">
        <v>31</v>
      </c>
      <c r="B20" s="23" t="s">
        <v>32</v>
      </c>
      <c r="C20" s="24">
        <v>35230</v>
      </c>
      <c r="D20" s="24">
        <v>35230</v>
      </c>
      <c r="E20" s="25">
        <v>35230</v>
      </c>
    </row>
    <row r="21" spans="1:5" ht="45" x14ac:dyDescent="0.25">
      <c r="A21" s="18" t="s">
        <v>33</v>
      </c>
      <c r="B21" s="19" t="s">
        <v>34</v>
      </c>
      <c r="C21" s="20">
        <f>SUM(C22:C24)</f>
        <v>9162127.2400000002</v>
      </c>
      <c r="D21" s="20">
        <f>SUM(D22:D24)</f>
        <v>8465235.5999999996</v>
      </c>
      <c r="E21" s="21">
        <f>SUM(E22:E24)</f>
        <v>8247049.5499999998</v>
      </c>
    </row>
    <row r="22" spans="1:5" x14ac:dyDescent="0.25">
      <c r="A22" s="22" t="s">
        <v>35</v>
      </c>
      <c r="B22" s="23" t="s">
        <v>36</v>
      </c>
      <c r="C22" s="24">
        <v>295470</v>
      </c>
      <c r="D22" s="24">
        <v>295470</v>
      </c>
      <c r="E22" s="25">
        <v>295470</v>
      </c>
    </row>
    <row r="23" spans="1:5" ht="46.5" x14ac:dyDescent="0.25">
      <c r="A23" s="22" t="s">
        <v>37</v>
      </c>
      <c r="B23" s="23" t="s">
        <v>38</v>
      </c>
      <c r="C23" s="24">
        <v>7739369.9199999999</v>
      </c>
      <c r="D23" s="24">
        <v>7840356.46</v>
      </c>
      <c r="E23" s="25">
        <v>7697497</v>
      </c>
    </row>
    <row r="24" spans="1:5" ht="46.5" x14ac:dyDescent="0.25">
      <c r="A24" s="26" t="s">
        <v>39</v>
      </c>
      <c r="B24" s="27" t="s">
        <v>40</v>
      </c>
      <c r="C24" s="28">
        <v>1127287.32</v>
      </c>
      <c r="D24" s="28">
        <v>329409.14</v>
      </c>
      <c r="E24" s="29">
        <v>254082.55</v>
      </c>
    </row>
    <row r="25" spans="1:5" s="32" customFormat="1" x14ac:dyDescent="0.25">
      <c r="A25" s="30"/>
      <c r="B25" s="30"/>
      <c r="C25" s="31"/>
      <c r="D25" s="31"/>
      <c r="E25" s="31"/>
    </row>
    <row r="26" spans="1:5" s="32" customFormat="1" x14ac:dyDescent="0.25">
      <c r="A26" s="30"/>
      <c r="B26" s="30"/>
      <c r="C26" s="31"/>
      <c r="D26" s="31"/>
      <c r="E26" s="31"/>
    </row>
    <row r="27" spans="1:5" s="32" customFormat="1" x14ac:dyDescent="0.25">
      <c r="A27" s="30"/>
      <c r="B27" s="30"/>
      <c r="C27" s="31"/>
      <c r="D27" s="31"/>
      <c r="E27" s="31"/>
    </row>
    <row r="28" spans="1:5" s="32" customFormat="1" x14ac:dyDescent="0.25">
      <c r="A28" s="30"/>
      <c r="B28" s="30"/>
      <c r="C28" s="31"/>
      <c r="D28" s="31"/>
      <c r="E28" s="31"/>
    </row>
    <row r="29" spans="1:5" s="32" customFormat="1" x14ac:dyDescent="0.25">
      <c r="A29" s="30"/>
      <c r="B29" s="30"/>
      <c r="C29" s="31"/>
      <c r="D29" s="31"/>
      <c r="E29" s="31"/>
    </row>
    <row r="30" spans="1:5" ht="67.5" x14ac:dyDescent="0.25">
      <c r="A30" s="33" t="s">
        <v>1</v>
      </c>
      <c r="B30" s="33" t="s">
        <v>0</v>
      </c>
      <c r="C30" s="33" t="s">
        <v>2</v>
      </c>
      <c r="D30" s="33" t="s">
        <v>3</v>
      </c>
      <c r="E30" s="33" t="s">
        <v>4</v>
      </c>
    </row>
    <row r="31" spans="1:5" ht="46.5" x14ac:dyDescent="0.25">
      <c r="A31" s="34" t="s">
        <v>41</v>
      </c>
      <c r="B31" s="34" t="s">
        <v>41</v>
      </c>
      <c r="C31" s="35">
        <f>SUM(C32:C39)</f>
        <v>12843879.709999999</v>
      </c>
      <c r="D31" s="35">
        <f>SUM(D32:D39)</f>
        <v>13781102.800000001</v>
      </c>
      <c r="E31" s="35">
        <f>SUM(E32:E39)</f>
        <v>13995526.210000001</v>
      </c>
    </row>
    <row r="32" spans="1:5" x14ac:dyDescent="0.25">
      <c r="A32" s="34" t="s">
        <v>42</v>
      </c>
      <c r="B32" s="34" t="s">
        <v>43</v>
      </c>
      <c r="C32" s="36">
        <v>6419836.71</v>
      </c>
      <c r="D32" s="36">
        <v>8010980</v>
      </c>
      <c r="E32" s="36">
        <v>8294730</v>
      </c>
    </row>
    <row r="33" spans="1:5" ht="69.75" x14ac:dyDescent="0.25">
      <c r="A33" s="34" t="s">
        <v>44</v>
      </c>
      <c r="B33" s="34" t="s">
        <v>45</v>
      </c>
      <c r="C33" s="36">
        <v>91184.53</v>
      </c>
      <c r="D33" s="36">
        <v>0</v>
      </c>
      <c r="E33" s="36">
        <v>0</v>
      </c>
    </row>
    <row r="34" spans="1:5" ht="69.75" x14ac:dyDescent="0.25">
      <c r="A34" s="34" t="s">
        <v>46</v>
      </c>
      <c r="B34" s="34" t="s">
        <v>47</v>
      </c>
      <c r="C34" s="36">
        <v>70095.22</v>
      </c>
      <c r="D34" s="36">
        <v>23680.84</v>
      </c>
      <c r="E34" s="36">
        <v>11256.39</v>
      </c>
    </row>
    <row r="35" spans="1:5" ht="69.75" x14ac:dyDescent="0.25">
      <c r="A35" s="34" t="s">
        <v>48</v>
      </c>
      <c r="B35" s="34" t="s">
        <v>49</v>
      </c>
      <c r="C35" s="36">
        <v>23969.56</v>
      </c>
      <c r="D35" s="36">
        <v>0</v>
      </c>
      <c r="E35" s="36">
        <v>0</v>
      </c>
    </row>
    <row r="36" spans="1:5" ht="46.5" x14ac:dyDescent="0.25">
      <c r="A36" s="34" t="s">
        <v>50</v>
      </c>
      <c r="B36" s="34" t="s">
        <v>51</v>
      </c>
      <c r="C36" s="36">
        <v>729410.59</v>
      </c>
      <c r="D36" s="36">
        <v>668050</v>
      </c>
      <c r="E36" s="36">
        <v>668050</v>
      </c>
    </row>
    <row r="37" spans="1:5" x14ac:dyDescent="0.25">
      <c r="A37" s="34" t="s">
        <v>52</v>
      </c>
      <c r="B37" s="34" t="s">
        <v>53</v>
      </c>
      <c r="C37" s="36">
        <v>3856994</v>
      </c>
      <c r="D37" s="36">
        <v>3620784</v>
      </c>
      <c r="E37" s="36">
        <v>3620784</v>
      </c>
    </row>
    <row r="38" spans="1:5" ht="69.75" x14ac:dyDescent="0.25">
      <c r="A38" s="34" t="s">
        <v>54</v>
      </c>
      <c r="B38" s="34" t="s">
        <v>55</v>
      </c>
      <c r="C38" s="36">
        <v>1337179.6599999999</v>
      </c>
      <c r="D38" s="36">
        <v>1337179.6599999999</v>
      </c>
      <c r="E38" s="36">
        <v>1337179.6599999999</v>
      </c>
    </row>
    <row r="39" spans="1:5" ht="69.75" x14ac:dyDescent="0.25">
      <c r="A39" s="34" t="s">
        <v>56</v>
      </c>
      <c r="B39" s="34" t="s">
        <v>57</v>
      </c>
      <c r="C39" s="36">
        <v>315209.44</v>
      </c>
      <c r="D39" s="36">
        <v>120428.3</v>
      </c>
      <c r="E39" s="36">
        <v>63526.16</v>
      </c>
    </row>
    <row r="40" spans="1:5" x14ac:dyDescent="0.25">
      <c r="A40" s="34" t="s">
        <v>58</v>
      </c>
      <c r="B40" s="34" t="s">
        <v>59</v>
      </c>
      <c r="C40" s="36">
        <v>578595</v>
      </c>
      <c r="D40" s="36">
        <v>119323.25</v>
      </c>
      <c r="E40" s="36">
        <v>6000</v>
      </c>
    </row>
    <row r="41" spans="1:5" ht="46.5" x14ac:dyDescent="0.25">
      <c r="A41" s="34" t="s">
        <v>60</v>
      </c>
      <c r="B41" s="34" t="s">
        <v>61</v>
      </c>
      <c r="C41" s="36">
        <v>14274808</v>
      </c>
      <c r="D41" s="36">
        <v>14010321.75</v>
      </c>
      <c r="E41" s="36">
        <v>13995500</v>
      </c>
    </row>
    <row r="42" spans="1:5" x14ac:dyDescent="0.25">
      <c r="A42" s="34" t="s">
        <v>62</v>
      </c>
      <c r="B42" s="34" t="s">
        <v>63</v>
      </c>
      <c r="C42" s="35">
        <f>SUM(C43:C43)</f>
        <v>33688.620000000003</v>
      </c>
      <c r="D42" s="35">
        <f>SUM(D43:D43)</f>
        <v>10714.46</v>
      </c>
      <c r="E42" s="35">
        <f>SUM(E43:E43)</f>
        <v>0</v>
      </c>
    </row>
    <row r="43" spans="1:5" x14ac:dyDescent="0.25">
      <c r="A43" s="34" t="s">
        <v>62</v>
      </c>
      <c r="B43" s="34" t="s">
        <v>64</v>
      </c>
      <c r="C43" s="36">
        <v>33688.620000000003</v>
      </c>
      <c r="D43" s="36">
        <v>10714.46</v>
      </c>
      <c r="E43" s="36">
        <v>0</v>
      </c>
    </row>
    <row r="44" spans="1:5" x14ac:dyDescent="0.25">
      <c r="A44" s="37"/>
      <c r="B44" s="38" t="s">
        <v>65</v>
      </c>
      <c r="C44" s="39">
        <f>C31+C40+C41+C42</f>
        <v>27730971.330000002</v>
      </c>
      <c r="D44" s="39">
        <f>D31+D40+D41+D42</f>
        <v>27921462.260000002</v>
      </c>
      <c r="E44" s="39">
        <f>E31+E40+E41+E42</f>
        <v>27997026.210000001</v>
      </c>
    </row>
  </sheetData>
  <mergeCells count="4">
    <mergeCell ref="B2:C2"/>
    <mergeCell ref="D2:E3"/>
    <mergeCell ref="B3:C3"/>
    <mergeCell ref="B4:C4"/>
  </mergeCells>
  <pageMargins left="0.4" right="0.4" top="0.4" bottom="0.4" header="0.4" footer="0.4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49587-568B-4F57-9264-969AE0480791}">
  <sheetPr>
    <pageSetUpPr fitToPage="1"/>
  </sheetPr>
  <dimension ref="A1:F51"/>
  <sheetViews>
    <sheetView workbookViewId="0">
      <selection activeCell="A2" sqref="A2"/>
    </sheetView>
  </sheetViews>
  <sheetFormatPr defaultRowHeight="15" x14ac:dyDescent="0.25"/>
  <cols>
    <col min="1" max="1" width="15.7109375" style="1" customWidth="1"/>
    <col min="2" max="2" width="85.140625" style="1" customWidth="1"/>
    <col min="3" max="3" width="9.140625" style="1"/>
    <col min="4" max="4" width="11.28515625" style="1" customWidth="1"/>
    <col min="5" max="5" width="8.5703125" style="1" customWidth="1"/>
    <col min="6" max="6" width="25.5703125" style="1" customWidth="1"/>
    <col min="7" max="16384" width="9.140625" style="1"/>
  </cols>
  <sheetData>
    <row r="1" spans="1:6" ht="17.100000000000001" customHeight="1" x14ac:dyDescent="0.25">
      <c r="A1" s="45" t="s">
        <v>66</v>
      </c>
      <c r="B1" s="46"/>
      <c r="C1" s="46"/>
      <c r="D1" s="46"/>
      <c r="E1" s="46"/>
      <c r="F1" s="46"/>
    </row>
    <row r="2" spans="1:6" ht="17.25" customHeight="1" x14ac:dyDescent="0.25"/>
    <row r="3" spans="1:6" ht="29.25" customHeight="1" x14ac:dyDescent="0.25">
      <c r="A3" s="49" t="s">
        <v>67</v>
      </c>
      <c r="B3" s="49" t="s">
        <v>68</v>
      </c>
      <c r="C3" s="47" t="s">
        <v>69</v>
      </c>
      <c r="D3" s="48"/>
      <c r="E3" s="48"/>
      <c r="F3" s="49" t="s">
        <v>70</v>
      </c>
    </row>
    <row r="4" spans="1:6" x14ac:dyDescent="0.25">
      <c r="A4" s="50"/>
      <c r="B4" s="50"/>
      <c r="C4" s="2" t="s">
        <v>71</v>
      </c>
      <c r="D4" s="2" t="s">
        <v>72</v>
      </c>
      <c r="E4" s="2" t="s">
        <v>73</v>
      </c>
      <c r="F4" s="50"/>
    </row>
    <row r="5" spans="1:6" ht="21" customHeight="1" x14ac:dyDescent="0.25">
      <c r="A5" s="7" t="s">
        <v>74</v>
      </c>
      <c r="B5" s="7" t="s">
        <v>75</v>
      </c>
      <c r="C5" s="7" t="s">
        <v>76</v>
      </c>
      <c r="D5" s="7" t="s">
        <v>77</v>
      </c>
      <c r="E5" s="7" t="s">
        <v>78</v>
      </c>
      <c r="F5" s="7">
        <v>6</v>
      </c>
    </row>
    <row r="6" spans="1:6" x14ac:dyDescent="0.25">
      <c r="A6" s="3"/>
      <c r="B6" s="3" t="s">
        <v>79</v>
      </c>
      <c r="C6" s="4"/>
      <c r="D6" s="4"/>
      <c r="E6" s="4"/>
      <c r="F6" s="3"/>
    </row>
    <row r="7" spans="1:6" x14ac:dyDescent="0.25">
      <c r="A7" s="3" t="s">
        <v>80</v>
      </c>
      <c r="B7" s="3" t="s">
        <v>81</v>
      </c>
      <c r="C7" s="5">
        <v>74.3</v>
      </c>
      <c r="D7" s="5">
        <v>74.2</v>
      </c>
      <c r="E7" s="5">
        <v>74.2</v>
      </c>
      <c r="F7" s="3"/>
    </row>
    <row r="8" spans="1:6" x14ac:dyDescent="0.25">
      <c r="A8" s="3"/>
      <c r="B8" s="3" t="s">
        <v>82</v>
      </c>
      <c r="C8" s="4"/>
      <c r="D8" s="4"/>
      <c r="E8" s="4"/>
      <c r="F8" s="3"/>
    </row>
    <row r="9" spans="1:6" ht="30" x14ac:dyDescent="0.25">
      <c r="A9" s="3" t="s">
        <v>83</v>
      </c>
      <c r="B9" s="3" t="s">
        <v>84</v>
      </c>
      <c r="C9" s="5">
        <v>5</v>
      </c>
      <c r="D9" s="5">
        <v>5</v>
      </c>
      <c r="E9" s="5">
        <v>4</v>
      </c>
      <c r="F9" s="3"/>
    </row>
    <row r="10" spans="1:6" ht="30" x14ac:dyDescent="0.25">
      <c r="A10" s="3" t="s">
        <v>85</v>
      </c>
      <c r="B10" s="3" t="s">
        <v>86</v>
      </c>
      <c r="C10" s="5">
        <v>65.599999999999994</v>
      </c>
      <c r="D10" s="5">
        <v>65.599999999999994</v>
      </c>
      <c r="E10" s="5">
        <v>65.5</v>
      </c>
      <c r="F10" s="3"/>
    </row>
    <row r="11" spans="1:6" ht="30" x14ac:dyDescent="0.25">
      <c r="A11" s="3"/>
      <c r="B11" s="3" t="s">
        <v>87</v>
      </c>
      <c r="C11" s="4"/>
      <c r="D11" s="4"/>
      <c r="E11" s="4"/>
      <c r="F11" s="3"/>
    </row>
    <row r="12" spans="1:6" ht="30" x14ac:dyDescent="0.25">
      <c r="A12" s="3" t="s">
        <v>88</v>
      </c>
      <c r="B12" s="3" t="s">
        <v>89</v>
      </c>
      <c r="C12" s="5">
        <v>0.2</v>
      </c>
      <c r="D12" s="5">
        <v>0.2</v>
      </c>
      <c r="E12" s="5">
        <v>0.2</v>
      </c>
      <c r="F12" s="3"/>
    </row>
    <row r="13" spans="1:6" x14ac:dyDescent="0.25">
      <c r="A13" s="3"/>
      <c r="B13" s="3" t="s">
        <v>90</v>
      </c>
      <c r="C13" s="4"/>
      <c r="D13" s="4"/>
      <c r="E13" s="4"/>
      <c r="F13" s="3"/>
    </row>
    <row r="14" spans="1:6" x14ac:dyDescent="0.25">
      <c r="A14" s="3" t="s">
        <v>91</v>
      </c>
      <c r="B14" s="3" t="s">
        <v>92</v>
      </c>
      <c r="C14" s="5">
        <v>76.8</v>
      </c>
      <c r="D14" s="5">
        <v>76.8</v>
      </c>
      <c r="E14" s="5">
        <v>77</v>
      </c>
      <c r="F14" s="3"/>
    </row>
    <row r="15" spans="1:6" x14ac:dyDescent="0.25">
      <c r="A15" s="3" t="s">
        <v>93</v>
      </c>
      <c r="B15" s="3" t="s">
        <v>94</v>
      </c>
      <c r="C15" s="5">
        <v>9.5</v>
      </c>
      <c r="D15" s="5">
        <v>9.52</v>
      </c>
      <c r="E15" s="5">
        <v>9.52</v>
      </c>
      <c r="F15" s="3"/>
    </row>
    <row r="16" spans="1:6" ht="30" x14ac:dyDescent="0.25">
      <c r="A16" s="3"/>
      <c r="B16" s="3" t="s">
        <v>95</v>
      </c>
      <c r="C16" s="4"/>
      <c r="D16" s="4"/>
      <c r="E16" s="4"/>
      <c r="F16" s="3"/>
    </row>
    <row r="17" spans="1:6" ht="30" x14ac:dyDescent="0.25">
      <c r="A17" s="3" t="s">
        <v>96</v>
      </c>
      <c r="B17" s="3" t="s">
        <v>97</v>
      </c>
      <c r="C17" s="5">
        <v>58</v>
      </c>
      <c r="D17" s="5">
        <v>60</v>
      </c>
      <c r="E17" s="5">
        <v>61</v>
      </c>
      <c r="F17" s="3"/>
    </row>
    <row r="18" spans="1:6" x14ac:dyDescent="0.25">
      <c r="A18" s="3"/>
      <c r="B18" s="3" t="s">
        <v>98</v>
      </c>
      <c r="C18" s="4"/>
      <c r="D18" s="4"/>
      <c r="E18" s="4"/>
      <c r="F18" s="3"/>
    </row>
    <row r="19" spans="1:6" ht="30" x14ac:dyDescent="0.25">
      <c r="A19" s="3" t="s">
        <v>99</v>
      </c>
      <c r="B19" s="3" t="s">
        <v>100</v>
      </c>
      <c r="C19" s="5">
        <v>15</v>
      </c>
      <c r="D19" s="5">
        <v>15</v>
      </c>
      <c r="E19" s="5">
        <v>15</v>
      </c>
      <c r="F19" s="3"/>
    </row>
    <row r="20" spans="1:6" x14ac:dyDescent="0.25">
      <c r="A20" s="3"/>
      <c r="B20" s="3" t="s">
        <v>101</v>
      </c>
      <c r="C20" s="4"/>
      <c r="D20" s="4"/>
      <c r="E20" s="4"/>
      <c r="F20" s="3"/>
    </row>
    <row r="21" spans="1:6" x14ac:dyDescent="0.25">
      <c r="A21" s="3" t="s">
        <v>102</v>
      </c>
      <c r="B21" s="3" t="s">
        <v>103</v>
      </c>
      <c r="C21" s="5">
        <v>31.5</v>
      </c>
      <c r="D21" s="5">
        <v>31.7</v>
      </c>
      <c r="E21" s="5">
        <v>31.9</v>
      </c>
      <c r="F21" s="3"/>
    </row>
    <row r="22" spans="1:6" x14ac:dyDescent="0.25">
      <c r="A22" s="3"/>
      <c r="B22" s="3" t="s">
        <v>104</v>
      </c>
      <c r="C22" s="4"/>
      <c r="D22" s="4"/>
      <c r="E22" s="4"/>
      <c r="F22" s="3"/>
    </row>
    <row r="23" spans="1:6" ht="30" x14ac:dyDescent="0.25">
      <c r="A23" s="3" t="s">
        <v>105</v>
      </c>
      <c r="B23" s="3" t="s">
        <v>106</v>
      </c>
      <c r="C23" s="5">
        <v>65.599999999999994</v>
      </c>
      <c r="D23" s="5">
        <v>65.599999999999994</v>
      </c>
      <c r="E23" s="5">
        <v>66</v>
      </c>
      <c r="F23" s="3"/>
    </row>
    <row r="24" spans="1:6" ht="30" x14ac:dyDescent="0.25">
      <c r="A24" s="3" t="s">
        <v>107</v>
      </c>
      <c r="B24" s="3" t="s">
        <v>108</v>
      </c>
      <c r="C24" s="5">
        <v>31</v>
      </c>
      <c r="D24" s="5">
        <v>31.5</v>
      </c>
      <c r="E24" s="5">
        <v>31.5</v>
      </c>
      <c r="F24" s="3"/>
    </row>
    <row r="25" spans="1:6" x14ac:dyDescent="0.25">
      <c r="A25" s="3"/>
      <c r="B25" s="3" t="s">
        <v>109</v>
      </c>
      <c r="C25" s="4"/>
      <c r="D25" s="4"/>
      <c r="E25" s="4"/>
      <c r="F25" s="3"/>
    </row>
    <row r="26" spans="1:6" ht="30" x14ac:dyDescent="0.25">
      <c r="A26" s="3" t="s">
        <v>110</v>
      </c>
      <c r="B26" s="3" t="s">
        <v>111</v>
      </c>
      <c r="C26" s="5">
        <v>990</v>
      </c>
      <c r="D26" s="5">
        <v>980</v>
      </c>
      <c r="E26" s="5">
        <v>970</v>
      </c>
      <c r="F26" s="3"/>
    </row>
    <row r="27" spans="1:6" x14ac:dyDescent="0.25">
      <c r="A27" s="3"/>
      <c r="B27" s="3" t="s">
        <v>112</v>
      </c>
      <c r="C27" s="4"/>
      <c r="D27" s="4"/>
      <c r="E27" s="4"/>
      <c r="F27" s="3"/>
    </row>
    <row r="28" spans="1:6" x14ac:dyDescent="0.25">
      <c r="A28" s="3" t="s">
        <v>113</v>
      </c>
      <c r="B28" s="3" t="s">
        <v>114</v>
      </c>
      <c r="C28" s="5">
        <v>7150</v>
      </c>
      <c r="D28" s="5">
        <v>7500</v>
      </c>
      <c r="E28" s="5">
        <v>7500</v>
      </c>
      <c r="F28" s="3"/>
    </row>
    <row r="29" spans="1:6" x14ac:dyDescent="0.25">
      <c r="A29" s="3" t="s">
        <v>115</v>
      </c>
      <c r="B29" s="3" t="s">
        <v>116</v>
      </c>
      <c r="C29" s="5">
        <v>16</v>
      </c>
      <c r="D29" s="5">
        <v>21</v>
      </c>
      <c r="E29" s="5">
        <v>22</v>
      </c>
      <c r="F29" s="3"/>
    </row>
    <row r="30" spans="1:6" ht="30" x14ac:dyDescent="0.25">
      <c r="A30" s="3" t="s">
        <v>117</v>
      </c>
      <c r="B30" s="3" t="s">
        <v>118</v>
      </c>
      <c r="C30" s="5">
        <v>15</v>
      </c>
      <c r="D30" s="5">
        <v>10</v>
      </c>
      <c r="E30" s="5">
        <v>8</v>
      </c>
      <c r="F30" s="3"/>
    </row>
    <row r="31" spans="1:6" x14ac:dyDescent="0.25">
      <c r="A31" s="3"/>
      <c r="B31" s="3" t="s">
        <v>119</v>
      </c>
      <c r="C31" s="4"/>
      <c r="D31" s="4"/>
      <c r="E31" s="4"/>
      <c r="F31" s="3"/>
    </row>
    <row r="32" spans="1:6" x14ac:dyDescent="0.25">
      <c r="A32" s="3" t="s">
        <v>120</v>
      </c>
      <c r="B32" s="3" t="s">
        <v>121</v>
      </c>
      <c r="C32" s="5">
        <v>4</v>
      </c>
      <c r="D32" s="5">
        <v>4</v>
      </c>
      <c r="E32" s="5">
        <v>4</v>
      </c>
      <c r="F32" s="3"/>
    </row>
    <row r="33" spans="1:6" x14ac:dyDescent="0.25">
      <c r="A33" s="3"/>
      <c r="B33" s="3" t="s">
        <v>122</v>
      </c>
      <c r="C33" s="4"/>
      <c r="D33" s="4"/>
      <c r="E33" s="4"/>
      <c r="F33" s="3"/>
    </row>
    <row r="34" spans="1:6" x14ac:dyDescent="0.25">
      <c r="A34" s="3" t="s">
        <v>123</v>
      </c>
      <c r="B34" s="3" t="s">
        <v>124</v>
      </c>
      <c r="C34" s="6">
        <v>1</v>
      </c>
      <c r="D34" s="6">
        <v>1</v>
      </c>
      <c r="E34" s="6">
        <v>1</v>
      </c>
      <c r="F34" s="3"/>
    </row>
    <row r="35" spans="1:6" ht="30" x14ac:dyDescent="0.25">
      <c r="A35" s="3" t="s">
        <v>125</v>
      </c>
      <c r="B35" s="3" t="s">
        <v>126</v>
      </c>
      <c r="C35" s="6">
        <v>25</v>
      </c>
      <c r="D35" s="6">
        <v>25</v>
      </c>
      <c r="E35" s="6">
        <v>25</v>
      </c>
      <c r="F35" s="3"/>
    </row>
    <row r="36" spans="1:6" ht="30" x14ac:dyDescent="0.25">
      <c r="A36" s="3" t="s">
        <v>127</v>
      </c>
      <c r="B36" s="3" t="s">
        <v>128</v>
      </c>
      <c r="C36" s="6">
        <v>13</v>
      </c>
      <c r="D36" s="6">
        <v>10</v>
      </c>
      <c r="E36" s="6">
        <v>10</v>
      </c>
      <c r="F36" s="3"/>
    </row>
    <row r="37" spans="1:6" x14ac:dyDescent="0.25">
      <c r="A37" s="3"/>
      <c r="B37" s="3" t="s">
        <v>129</v>
      </c>
      <c r="C37" s="4"/>
      <c r="D37" s="4"/>
      <c r="E37" s="4"/>
      <c r="F37" s="3"/>
    </row>
    <row r="38" spans="1:6" x14ac:dyDescent="0.25">
      <c r="A38" s="3" t="s">
        <v>130</v>
      </c>
      <c r="B38" s="3" t="s">
        <v>131</v>
      </c>
      <c r="C38" s="5">
        <v>100</v>
      </c>
      <c r="D38" s="5">
        <v>100</v>
      </c>
      <c r="E38" s="5">
        <v>100</v>
      </c>
      <c r="F38" s="3"/>
    </row>
    <row r="39" spans="1:6" ht="30" x14ac:dyDescent="0.25">
      <c r="A39" s="3" t="s">
        <v>132</v>
      </c>
      <c r="B39" s="3" t="s">
        <v>133</v>
      </c>
      <c r="C39" s="5">
        <v>400</v>
      </c>
      <c r="D39" s="5">
        <v>400</v>
      </c>
      <c r="E39" s="5">
        <v>400</v>
      </c>
      <c r="F39" s="3"/>
    </row>
    <row r="40" spans="1:6" ht="30" x14ac:dyDescent="0.25">
      <c r="A40" s="3" t="s">
        <v>134</v>
      </c>
      <c r="B40" s="3" t="s">
        <v>135</v>
      </c>
      <c r="C40" s="5">
        <v>20</v>
      </c>
      <c r="D40" s="5">
        <v>20</v>
      </c>
      <c r="E40" s="5">
        <v>20</v>
      </c>
      <c r="F40" s="3"/>
    </row>
    <row r="41" spans="1:6" x14ac:dyDescent="0.25">
      <c r="A41" s="3"/>
      <c r="B41" s="3" t="s">
        <v>136</v>
      </c>
      <c r="C41" s="4"/>
      <c r="D41" s="4"/>
      <c r="E41" s="4"/>
      <c r="F41" s="3"/>
    </row>
    <row r="42" spans="1:6" ht="30" x14ac:dyDescent="0.25">
      <c r="A42" s="3" t="s">
        <v>137</v>
      </c>
      <c r="B42" s="3" t="s">
        <v>138</v>
      </c>
      <c r="C42" s="5">
        <v>6</v>
      </c>
      <c r="D42" s="5">
        <v>6</v>
      </c>
      <c r="E42" s="5">
        <v>6</v>
      </c>
      <c r="F42" s="3"/>
    </row>
    <row r="43" spans="1:6" x14ac:dyDescent="0.25">
      <c r="A43" s="3"/>
      <c r="B43" s="3" t="s">
        <v>139</v>
      </c>
      <c r="C43" s="4"/>
      <c r="D43" s="4"/>
      <c r="E43" s="4"/>
      <c r="F43" s="3"/>
    </row>
    <row r="44" spans="1:6" ht="30" x14ac:dyDescent="0.25">
      <c r="A44" s="3" t="s">
        <v>140</v>
      </c>
      <c r="B44" s="3" t="s">
        <v>141</v>
      </c>
      <c r="C44" s="5">
        <v>63</v>
      </c>
      <c r="D44" s="5">
        <v>65</v>
      </c>
      <c r="E44" s="5">
        <v>65</v>
      </c>
      <c r="F44" s="3"/>
    </row>
    <row r="45" spans="1:6" ht="30" x14ac:dyDescent="0.25">
      <c r="A45" s="3" t="s">
        <v>142</v>
      </c>
      <c r="B45" s="3" t="s">
        <v>143</v>
      </c>
      <c r="C45" s="5">
        <v>5</v>
      </c>
      <c r="D45" s="5">
        <v>10</v>
      </c>
      <c r="E45" s="5">
        <v>10</v>
      </c>
      <c r="F45" s="3"/>
    </row>
    <row r="46" spans="1:6" x14ac:dyDescent="0.25">
      <c r="A46" s="3"/>
      <c r="B46" s="3" t="s">
        <v>144</v>
      </c>
      <c r="C46" s="4"/>
      <c r="D46" s="4"/>
      <c r="E46" s="4"/>
      <c r="F46" s="3"/>
    </row>
    <row r="47" spans="1:6" ht="30" x14ac:dyDescent="0.25">
      <c r="A47" s="3" t="s">
        <v>145</v>
      </c>
      <c r="B47" s="3" t="s">
        <v>146</v>
      </c>
      <c r="C47" s="5">
        <v>89</v>
      </c>
      <c r="D47" s="5">
        <v>90</v>
      </c>
      <c r="E47" s="5">
        <v>90</v>
      </c>
      <c r="F47" s="3"/>
    </row>
    <row r="48" spans="1:6" x14ac:dyDescent="0.25">
      <c r="A48" s="3" t="s">
        <v>147</v>
      </c>
      <c r="B48" s="3" t="s">
        <v>148</v>
      </c>
      <c r="C48" s="5">
        <v>3</v>
      </c>
      <c r="D48" s="5">
        <v>3</v>
      </c>
      <c r="E48" s="5">
        <v>3</v>
      </c>
      <c r="F48" s="3"/>
    </row>
    <row r="49" spans="1:6" x14ac:dyDescent="0.25">
      <c r="A49" s="3"/>
      <c r="B49" s="3" t="s">
        <v>149</v>
      </c>
      <c r="C49" s="4"/>
      <c r="D49" s="4"/>
      <c r="E49" s="4"/>
      <c r="F49" s="3"/>
    </row>
    <row r="50" spans="1:6" ht="30" x14ac:dyDescent="0.25">
      <c r="A50" s="3" t="s">
        <v>150</v>
      </c>
      <c r="B50" s="3" t="s">
        <v>151</v>
      </c>
      <c r="C50" s="5">
        <v>80</v>
      </c>
      <c r="D50" s="5">
        <v>80</v>
      </c>
      <c r="E50" s="5">
        <v>80</v>
      </c>
      <c r="F50" s="3"/>
    </row>
    <row r="51" spans="1:6" ht="19.350000000000001" customHeight="1" x14ac:dyDescent="0.25"/>
  </sheetData>
  <mergeCells count="5">
    <mergeCell ref="A1:F1"/>
    <mergeCell ref="C3:E3"/>
    <mergeCell ref="F3:F4"/>
    <mergeCell ref="B3:B4"/>
    <mergeCell ref="A3:A4"/>
  </mergeCells>
  <pageMargins left="0.70866141732283472" right="0.70866141732283472" top="0.74803149606299213" bottom="0.74803149606299213" header="0.31496062992125984" footer="0.31496062992125984"/>
  <pageSetup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1</vt:i4>
      </vt:variant>
    </vt:vector>
  </HeadingPairs>
  <TitlesOfParts>
    <vt:vector size="3" baseType="lpstr">
      <vt:lpstr>Planas</vt:lpstr>
      <vt:lpstr>Rodikliai</vt:lpstr>
      <vt:lpstr>Rodikliai!Print_Titles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Inga Kanapeckienė</cp:lastModifiedBy>
  <cp:lastPrinted>2026-02-04T16:01:25Z</cp:lastPrinted>
  <dcterms:created xsi:type="dcterms:W3CDTF">2026-02-04T15:57:03Z</dcterms:created>
  <dcterms:modified xsi:type="dcterms:W3CDTF">2026-02-05T07:24:53Z</dcterms:modified>
</cp:coreProperties>
</file>