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tumiene\Desktop\My Documents\"/>
    </mc:Choice>
  </mc:AlternateContent>
  <xr:revisionPtr revIDLastSave="0" documentId="13_ncr:1_{F74C1419-C106-45BF-8F18-CECE59FC93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ž.Nr.1 nauja" sheetId="3" r:id="rId1"/>
  </sheets>
  <definedNames>
    <definedName name="_xlnm.Print_Area" localSheetId="0">'Paž.Nr.1 nauja'!$A$1:$M$86</definedName>
  </definedNames>
  <calcPr calcId="191029"/>
</workbook>
</file>

<file path=xl/calcChain.xml><?xml version="1.0" encoding="utf-8"?>
<calcChain xmlns="http://schemas.openxmlformats.org/spreadsheetml/2006/main">
  <c r="I31" i="3" l="1"/>
  <c r="I32" i="3" l="1"/>
  <c r="I29" i="3"/>
  <c r="I46" i="3"/>
  <c r="I45" i="3"/>
  <c r="I27" i="3" l="1"/>
  <c r="I28" i="3"/>
  <c r="I30" i="3"/>
  <c r="I33" i="3"/>
  <c r="I34" i="3"/>
  <c r="I35" i="3"/>
  <c r="I36" i="3"/>
  <c r="I37" i="3"/>
  <c r="I38" i="3"/>
  <c r="I39" i="3"/>
  <c r="I40" i="3"/>
  <c r="I41" i="3"/>
  <c r="I42" i="3"/>
  <c r="I43" i="3"/>
  <c r="I44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26" i="3"/>
  <c r="K78" i="3"/>
  <c r="M78" i="3"/>
  <c r="J78" i="3"/>
  <c r="L78" i="3"/>
  <c r="I78" i="3" l="1"/>
</calcChain>
</file>

<file path=xl/sharedStrings.xml><?xml version="1.0" encoding="utf-8"?>
<sst xmlns="http://schemas.openxmlformats.org/spreadsheetml/2006/main" count="247" uniqueCount="112">
  <si>
    <t>PAŽYMA</t>
  </si>
  <si>
    <t>APIE BIUDŽETO ASIGNAVIMŲ VALDYTOJO IR JAM PAVALDŽIŲ BIUDŽETINIŲ ĮSTAIGŲ 
ASIGNAVIMŲ PAKEITIMUS</t>
  </si>
  <si>
    <t>(data ir numeris)</t>
  </si>
  <si>
    <t>(sudarymo vieta)</t>
  </si>
  <si>
    <t>(pakeitimų pagrindas)</t>
  </si>
  <si>
    <t>Kodas</t>
  </si>
  <si>
    <t>Įstaigos</t>
  </si>
  <si>
    <t>Funkcijų klasifika-cijos</t>
  </si>
  <si>
    <t>Programos ar priemonės</t>
  </si>
  <si>
    <t>Finansa-vimo šaltinio</t>
  </si>
  <si>
    <t>Ekonomi-nės klasi-fikacijos</t>
  </si>
  <si>
    <t>Metinė</t>
  </si>
  <si>
    <t>I ketv.</t>
  </si>
  <si>
    <t>II ketv.</t>
  </si>
  <si>
    <t>III ketv.</t>
  </si>
  <si>
    <t>IV ketv.</t>
  </si>
  <si>
    <t>ministeri-jos</t>
  </si>
  <si>
    <t>departa-mento</t>
  </si>
  <si>
    <t>organiza-cijos</t>
  </si>
  <si>
    <t>Iš viso:</t>
  </si>
  <si>
    <t>(asignavimų valdytojas arba jo įgaliotas asmuo)</t>
  </si>
  <si>
    <t>(parašas)</t>
  </si>
  <si>
    <t>(vardas ir pavardė)</t>
  </si>
  <si>
    <t>(pažymos rengėjas)</t>
  </si>
  <si>
    <t>(Pažymos apie biudžeto asignavimų valdytojo ir jam pavaldžių biudžetinių įstaigų asignavimų pakeitimus forma Nr. 1)</t>
  </si>
  <si>
    <t>(gavėjas)</t>
  </si>
  <si>
    <t>(dokumento sudarytojo (asignavimų valdytojo) pavadinimas, įstaigos duomenys)</t>
  </si>
  <si>
    <t>Pakeitimų sumos (+, –) (Eur)</t>
  </si>
  <si>
    <t>Programos ar priemonės požymis</t>
  </si>
  <si>
    <t>PATVIRTINTA
Lietuvos Respublikos finansų ministro
2018 m. gegužės 31 d. įsakymu Nr. 1K-206
(Lietuvos Respublikos finansų ministro
2022 m. birželio 14 d. įsakymo Nr.  1K-213
redakcija)</t>
  </si>
  <si>
    <t>ŠAKIŲ RAJONO SAVIVALDYBĖS ADMINISTRACIJA, ĮM. K 188772814</t>
  </si>
  <si>
    <t>Šakių rajono savivaldybės administracijos Biudžeto, turto ir strateginio planavimo skyrius</t>
  </si>
  <si>
    <t>Šakiai</t>
  </si>
  <si>
    <t>150.1</t>
  </si>
  <si>
    <t>Apskaitos skyriaus vedėja</t>
  </si>
  <si>
    <t>Vitalija Tumienė</t>
  </si>
  <si>
    <t>Administracijos direktorius</t>
  </si>
  <si>
    <t>Vytautas Ižganaitis</t>
  </si>
  <si>
    <t>2.2.1.1.1.30.</t>
  </si>
  <si>
    <t>2.2.1.1.1.15.</t>
  </si>
  <si>
    <t>2024-04-       Nr.AG-</t>
  </si>
  <si>
    <t>Šakių rajono savivaldybės administracijos direktoriaus 2024 m. balandžio  mėn.       d. įsakymas Nr. AG -            "Dėl lėšų perkėlimo"</t>
  </si>
  <si>
    <t>09.08.01.02.</t>
  </si>
  <si>
    <t>01.01.01.01.</t>
  </si>
  <si>
    <t>09.08.01.01.</t>
  </si>
  <si>
    <t>01.07.01.01.</t>
  </si>
  <si>
    <t>2.8.1.1.1.2.</t>
  </si>
  <si>
    <t>01.01.01.27.</t>
  </si>
  <si>
    <t>3.1.1.3.1.4.</t>
  </si>
  <si>
    <t>01.07.01.02.</t>
  </si>
  <si>
    <t>04.02.01.01.</t>
  </si>
  <si>
    <t>04.04.01.10.</t>
  </si>
  <si>
    <t>3.1.1.1.1.1.</t>
  </si>
  <si>
    <t>09.02.01.01.</t>
  </si>
  <si>
    <t>L(ES)</t>
  </si>
  <si>
    <t>04.22.02.01.</t>
  </si>
  <si>
    <t>2.1.1.1.1.1.1.5.3.</t>
  </si>
  <si>
    <t>2.1.2.1.1.1.</t>
  </si>
  <si>
    <t>04.05.01.02.</t>
  </si>
  <si>
    <t>04.09.01.01.</t>
  </si>
  <si>
    <t>L(VB)</t>
  </si>
  <si>
    <t>2.1.1.1.1.1.5.3.</t>
  </si>
  <si>
    <t>3.1.1.2.1.3.</t>
  </si>
  <si>
    <t>06.01.01.01.</t>
  </si>
  <si>
    <t>08.02.01.06.</t>
  </si>
  <si>
    <t>06.01.02.01.</t>
  </si>
  <si>
    <t>06.02.01.08.</t>
  </si>
  <si>
    <t>08.02.01.07.</t>
  </si>
  <si>
    <t>06.02.02.01.</t>
  </si>
  <si>
    <t>06.03.01.01.</t>
  </si>
  <si>
    <t>06.03.01.03.</t>
  </si>
  <si>
    <t>07.01.03.02.</t>
  </si>
  <si>
    <t>01.06.01.02.</t>
  </si>
  <si>
    <t>2.2.1.1.1.06.</t>
  </si>
  <si>
    <t>154.2</t>
  </si>
  <si>
    <t>07.01.05.04.</t>
  </si>
  <si>
    <t>04.01.01.02.</t>
  </si>
  <si>
    <t>12.03.01.01.</t>
  </si>
  <si>
    <t>38.1</t>
  </si>
  <si>
    <t>12.03.04.02.</t>
  </si>
  <si>
    <t>12.01.06.04.</t>
  </si>
  <si>
    <t>09.01.01.01.</t>
  </si>
  <si>
    <t>3.1.1.2.1.2</t>
  </si>
  <si>
    <t>09.02.02.01.</t>
  </si>
  <si>
    <t>10.06.01.40.</t>
  </si>
  <si>
    <t>3.1.1.2.1.2.</t>
  </si>
  <si>
    <t>12.03.01.16.</t>
  </si>
  <si>
    <t>12.01.01.03.</t>
  </si>
  <si>
    <t>07.04.01.02.</t>
  </si>
  <si>
    <t>152.1</t>
  </si>
  <si>
    <t>05.04.01.01.</t>
  </si>
  <si>
    <t>12.01.01.02.</t>
  </si>
  <si>
    <t>12.01.01.11.</t>
  </si>
  <si>
    <t>05.06.01.01.</t>
  </si>
  <si>
    <t>3.1.2.1.1.5.</t>
  </si>
  <si>
    <t>12.01.01.07.</t>
  </si>
  <si>
    <t>05.02.01.01.</t>
  </si>
  <si>
    <t>13.02.02.03.</t>
  </si>
  <si>
    <t>10.01.02.02.</t>
  </si>
  <si>
    <t>3.1.1.2.1.1.</t>
  </si>
  <si>
    <t>13.02.02.02.</t>
  </si>
  <si>
    <t>10.04.01.40.</t>
  </si>
  <si>
    <t>13.02.05.01.</t>
  </si>
  <si>
    <t>10.09.01.01.</t>
  </si>
  <si>
    <t>2.1.1.1.1.1.5.2.</t>
  </si>
  <si>
    <t>04.05.01.01.</t>
  </si>
  <si>
    <t>04.03.01.01.</t>
  </si>
  <si>
    <t>3.1.2.1.1.2.</t>
  </si>
  <si>
    <t>09.06.01.01.</t>
  </si>
  <si>
    <t>01.08.01.02.</t>
  </si>
  <si>
    <t>1446(P)</t>
  </si>
  <si>
    <t>2.7.2.1.1.1.2.3.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</si>
</sst>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Lt&quot;_-;\-* #,##0.00\ &quot;Lt&quot;_-;_-* &quot;-&quot;??\ &quot;Lt&quot;_-;_-@_-"/>
  </numFmts>
  <fonts count="15">
    <font>
      <sz val="12"/>
      <color theme="1"/>
      <name val="Times New Roman"/>
      <family val="2"/>
      <charset val="186"/>
    </font>
    <font>
      <sz val="10"/>
      <name val="Arial"/>
      <family val="2"/>
      <charset val="186"/>
    </font>
    <font>
      <sz val="9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LT"/>
    </font>
    <font>
      <sz val="8"/>
      <name val="Times New Roman"/>
      <family val="1"/>
      <charset val="186"/>
    </font>
    <font>
      <u/>
      <sz val="10"/>
      <color indexed="36"/>
      <name val="Times New Roman Baltic"/>
      <charset val="186"/>
    </font>
    <font>
      <u/>
      <sz val="10"/>
      <color indexed="12"/>
      <name val="Times New Roman Baltic"/>
      <charset val="186"/>
    </font>
    <font>
      <sz val="10"/>
      <name val="Times New Roman Baltic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2"/>
      <color theme="1"/>
      <name val="Times New Roman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1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9" fillId="0" borderId="0"/>
    <xf numFmtId="0" fontId="3" fillId="0" borderId="0"/>
    <xf numFmtId="164" fontId="9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9" fillId="0" borderId="0"/>
    <xf numFmtId="9" fontId="14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1" applyFont="1" applyAlignment="1">
      <alignment vertical="center" wrapText="1"/>
    </xf>
    <xf numFmtId="0" fontId="3" fillId="0" borderId="0" xfId="1" applyFont="1" applyAlignment="1">
      <alignment wrapText="1"/>
    </xf>
    <xf numFmtId="0" fontId="2" fillId="0" borderId="0" xfId="1" applyFont="1" applyAlignment="1">
      <alignment wrapText="1"/>
    </xf>
    <xf numFmtId="0" fontId="2" fillId="0" borderId="0" xfId="1" applyFont="1" applyAlignment="1">
      <alignment vertical="top" wrapText="1"/>
    </xf>
    <xf numFmtId="0" fontId="5" fillId="0" borderId="0" xfId="1" applyFont="1" applyAlignment="1">
      <alignment wrapText="1"/>
    </xf>
    <xf numFmtId="0" fontId="2" fillId="0" borderId="0" xfId="1" applyFont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ont="1" applyAlignment="1">
      <alignment horizontal="center" wrapText="1"/>
    </xf>
    <xf numFmtId="0" fontId="3" fillId="0" borderId="0" xfId="1" applyFont="1" applyAlignment="1">
      <alignment horizontal="center" vertical="top" wrapText="1"/>
    </xf>
    <xf numFmtId="0" fontId="2" fillId="0" borderId="2" xfId="1" applyFont="1" applyBorder="1" applyAlignment="1">
      <alignment horizontal="center" vertical="center" wrapText="1"/>
    </xf>
    <xf numFmtId="0" fontId="3" fillId="0" borderId="0" xfId="1" applyFont="1" applyAlignment="1">
      <alignment horizontal="center" wrapText="1"/>
    </xf>
    <xf numFmtId="0" fontId="2" fillId="0" borderId="0" xfId="1" applyFont="1" applyAlignment="1">
      <alignment horizontal="center" vertical="top" wrapText="1"/>
    </xf>
    <xf numFmtId="0" fontId="13" fillId="2" borderId="2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wrapText="1"/>
    </xf>
    <xf numFmtId="0" fontId="3" fillId="0" borderId="2" xfId="1" applyFont="1" applyBorder="1" applyAlignment="1">
      <alignment horizontal="right" vertical="top" wrapText="1"/>
    </xf>
    <xf numFmtId="0" fontId="4" fillId="2" borderId="2" xfId="1" applyFont="1" applyFill="1" applyBorder="1" applyAlignment="1">
      <alignment horizontal="right" vertical="top" wrapText="1"/>
    </xf>
    <xf numFmtId="49" fontId="3" fillId="0" borderId="2" xfId="1" applyNumberFormat="1" applyFont="1" applyBorder="1" applyAlignment="1">
      <alignment horizontal="right" vertical="top" wrapText="1"/>
    </xf>
    <xf numFmtId="0" fontId="3" fillId="0" borderId="2" xfId="1" applyFont="1" applyBorder="1" applyAlignment="1">
      <alignment vertical="top" wrapText="1"/>
    </xf>
    <xf numFmtId="0" fontId="3" fillId="0" borderId="2" xfId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right" vertical="top"/>
    </xf>
    <xf numFmtId="9" fontId="3" fillId="0" borderId="0" xfId="11" applyFont="1" applyAlignment="1">
      <alignment wrapText="1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right" vertical="top" wrapText="1"/>
    </xf>
    <xf numFmtId="0" fontId="3" fillId="0" borderId="5" xfId="1" applyFont="1" applyBorder="1" applyAlignment="1">
      <alignment horizont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wrapText="1"/>
    </xf>
    <xf numFmtId="0" fontId="11" fillId="0" borderId="0" xfId="1" applyFont="1" applyAlignment="1">
      <alignment horizontal="left" vertical="center" wrapText="1"/>
    </xf>
    <xf numFmtId="0" fontId="10" fillId="0" borderId="0" xfId="1" applyFont="1" applyAlignment="1">
      <alignment horizontal="center" wrapText="1"/>
    </xf>
    <xf numFmtId="0" fontId="10" fillId="0" borderId="0" xfId="1" applyFont="1" applyAlignment="1">
      <alignment horizontal="center" vertical="center" wrapText="1"/>
    </xf>
    <xf numFmtId="14" fontId="2" fillId="0" borderId="1" xfId="1" applyNumberFormat="1" applyFont="1" applyBorder="1" applyAlignment="1">
      <alignment horizontal="center" wrapText="1"/>
    </xf>
    <xf numFmtId="0" fontId="3" fillId="0" borderId="5" xfId="1" applyFont="1" applyBorder="1" applyAlignment="1">
      <alignment horizontal="center" vertical="top" wrapText="1"/>
    </xf>
    <xf numFmtId="0" fontId="11" fillId="0" borderId="0" xfId="1" applyFont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top" wrapText="1"/>
    </xf>
  </cellXfs>
  <cellStyles count="12">
    <cellStyle name="Followed Hyperlink" xfId="2" xr:uid="{00000000-0005-0000-0000-000000000000}"/>
    <cellStyle name="Hyperlink" xfId="3" xr:uid="{00000000-0005-0000-0000-000001000000}"/>
    <cellStyle name="Įprastas" xfId="0" builtinId="0"/>
    <cellStyle name="Įprastas 2" xfId="1" xr:uid="{00000000-0005-0000-0000-000002000000}"/>
    <cellStyle name="Įprastas 2 2" xfId="4" xr:uid="{00000000-0005-0000-0000-000003000000}"/>
    <cellStyle name="Įprastas 3" xfId="5" xr:uid="{00000000-0005-0000-0000-000004000000}"/>
    <cellStyle name="Įprastas 3 2" xfId="6" xr:uid="{00000000-0005-0000-0000-000005000000}"/>
    <cellStyle name="Įprastas 3 2 2" xfId="10" xr:uid="{00000000-0005-0000-0000-000006000000}"/>
    <cellStyle name="Įprastas 4" xfId="7" xr:uid="{00000000-0005-0000-0000-000007000000}"/>
    <cellStyle name="Procentai" xfId="11" builtinId="5"/>
    <cellStyle name="Valiuta 2" xfId="8" xr:uid="{00000000-0005-0000-0000-000009000000}"/>
    <cellStyle name="Valiuta 3" xfId="9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0.39997558519241921"/>
    <pageSetUpPr fitToPage="1"/>
  </sheetPr>
  <dimension ref="A1:V86"/>
  <sheetViews>
    <sheetView tabSelected="1" topLeftCell="A18" zoomScaleNormal="100" workbookViewId="0">
      <selection activeCell="E35" sqref="E35"/>
    </sheetView>
  </sheetViews>
  <sheetFormatPr defaultColWidth="8.25" defaultRowHeight="12.75"/>
  <cols>
    <col min="1" max="2" width="6.75" style="2" customWidth="1"/>
    <col min="3" max="3" width="9" style="2" customWidth="1"/>
    <col min="4" max="4" width="10.625" style="2" customWidth="1"/>
    <col min="5" max="5" width="10.25" style="2" customWidth="1"/>
    <col min="6" max="6" width="9.875" style="2" customWidth="1"/>
    <col min="7" max="7" width="6.125" style="2" customWidth="1"/>
    <col min="8" max="8" width="13.75" style="2" customWidth="1"/>
    <col min="9" max="9" width="8.25" style="2" customWidth="1"/>
    <col min="10" max="10" width="5.625" style="2" customWidth="1"/>
    <col min="11" max="11" width="8.125" style="2" customWidth="1"/>
    <col min="12" max="12" width="8.875" style="2" customWidth="1"/>
    <col min="13" max="13" width="8.25" style="2" customWidth="1"/>
    <col min="14" max="16384" width="8.25" style="2"/>
  </cols>
  <sheetData>
    <row r="1" spans="1:20" s="1" customFormat="1" ht="99.75" customHeight="1">
      <c r="I1" s="38" t="s">
        <v>29</v>
      </c>
      <c r="J1" s="38"/>
      <c r="K1" s="38"/>
      <c r="L1" s="38"/>
      <c r="M1" s="38"/>
    </row>
    <row r="2" spans="1:20" s="1" customFormat="1" ht="15" customHeight="1">
      <c r="I2" s="9"/>
      <c r="J2" s="9"/>
      <c r="K2" s="9"/>
      <c r="L2" s="9"/>
      <c r="M2" s="9"/>
      <c r="T2" s="9"/>
    </row>
    <row r="3" spans="1:20" s="1" customFormat="1" ht="31.5" customHeight="1">
      <c r="A3" s="40" t="s">
        <v>24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</row>
    <row r="4" spans="1:20" s="1" customFormat="1" ht="9" customHeight="1">
      <c r="I4" s="9"/>
      <c r="J4" s="9"/>
      <c r="K4" s="9"/>
      <c r="L4" s="9"/>
      <c r="M4" s="9"/>
    </row>
    <row r="5" spans="1:20" ht="18" customHeight="1">
      <c r="A5" s="25" t="s">
        <v>30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S5" s="9"/>
    </row>
    <row r="6" spans="1:20" ht="12.75" customHeight="1">
      <c r="C6" s="24" t="s">
        <v>26</v>
      </c>
      <c r="D6" s="24"/>
      <c r="E6" s="24"/>
      <c r="F6" s="24"/>
      <c r="G6" s="24"/>
      <c r="H6" s="24"/>
      <c r="I6" s="24"/>
      <c r="J6" s="24"/>
      <c r="K6" s="24"/>
    </row>
    <row r="7" spans="1:20" ht="15" customHeight="1">
      <c r="D7" s="11"/>
      <c r="E7" s="11"/>
      <c r="F7" s="11"/>
      <c r="G7" s="11"/>
      <c r="H7" s="11"/>
      <c r="I7" s="11"/>
      <c r="J7" s="11"/>
    </row>
    <row r="8" spans="1:20" ht="29.25" customHeight="1">
      <c r="A8" s="26" t="s">
        <v>31</v>
      </c>
      <c r="B8" s="26"/>
      <c r="C8" s="26"/>
      <c r="D8" s="26"/>
      <c r="E8" s="26"/>
      <c r="F8" s="13"/>
      <c r="G8" s="11"/>
      <c r="H8" s="11"/>
      <c r="I8" s="11"/>
      <c r="J8" s="11"/>
    </row>
    <row r="9" spans="1:20" ht="14.25" customHeight="1">
      <c r="A9" s="25" t="s">
        <v>25</v>
      </c>
      <c r="B9" s="25"/>
      <c r="C9" s="25"/>
      <c r="D9" s="25"/>
      <c r="E9" s="25"/>
      <c r="F9" s="10"/>
      <c r="G9" s="14"/>
      <c r="H9" s="14"/>
      <c r="I9" s="14"/>
      <c r="J9" s="14"/>
      <c r="K9" s="3"/>
      <c r="L9" s="3"/>
      <c r="M9" s="3"/>
    </row>
    <row r="10" spans="1:20" ht="14.25" customHeight="1">
      <c r="A10" s="10"/>
      <c r="B10" s="10"/>
      <c r="C10" s="10"/>
      <c r="D10" s="10"/>
      <c r="E10" s="10"/>
      <c r="F10" s="10"/>
      <c r="G10" s="14"/>
      <c r="H10" s="14"/>
      <c r="I10" s="14"/>
      <c r="J10" s="14"/>
      <c r="K10" s="3"/>
      <c r="L10" s="3"/>
      <c r="M10" s="3"/>
    </row>
    <row r="11" spans="1:20" ht="17.25" customHeight="1">
      <c r="A11" s="39" t="s">
        <v>0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</row>
    <row r="12" spans="1:20" s="3" customFormat="1" ht="33" customHeight="1">
      <c r="A12" s="40" t="s">
        <v>1</v>
      </c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</row>
    <row r="13" spans="1:20" s="3" customFormat="1" ht="8.25" customHeight="1">
      <c r="D13" s="14"/>
      <c r="E13" s="14"/>
      <c r="F13" s="14"/>
      <c r="G13" s="14"/>
      <c r="H13" s="14"/>
      <c r="I13" s="14"/>
      <c r="J13" s="14"/>
    </row>
    <row r="14" spans="1:20" s="3" customFormat="1" ht="12">
      <c r="E14" s="41" t="s">
        <v>40</v>
      </c>
      <c r="F14" s="37"/>
      <c r="G14" s="37"/>
      <c r="H14" s="37"/>
      <c r="I14" s="37"/>
      <c r="L14" s="14"/>
      <c r="M14" s="14"/>
    </row>
    <row r="15" spans="1:20" s="3" customFormat="1" ht="15.75" customHeight="1">
      <c r="E15" s="42" t="s">
        <v>2</v>
      </c>
      <c r="F15" s="42"/>
      <c r="G15" s="42"/>
      <c r="H15" s="42"/>
      <c r="I15" s="42"/>
      <c r="J15" s="4"/>
      <c r="L15" s="14"/>
      <c r="M15" s="14"/>
    </row>
    <row r="16" spans="1:20" s="3" customFormat="1" ht="12">
      <c r="E16" s="37" t="s">
        <v>32</v>
      </c>
      <c r="F16" s="37"/>
      <c r="G16" s="37"/>
      <c r="H16" s="37"/>
      <c r="I16" s="37"/>
      <c r="L16" s="14"/>
      <c r="M16" s="14"/>
    </row>
    <row r="17" spans="1:13" s="3" customFormat="1" ht="12" customHeight="1">
      <c r="E17" s="42" t="s">
        <v>3</v>
      </c>
      <c r="F17" s="42"/>
      <c r="G17" s="42"/>
      <c r="H17" s="42"/>
      <c r="I17" s="42"/>
      <c r="L17" s="14"/>
      <c r="M17" s="14"/>
    </row>
    <row r="18" spans="1:13" s="3" customFormat="1" ht="12">
      <c r="E18" s="14"/>
      <c r="F18" s="14"/>
      <c r="G18" s="14"/>
      <c r="H18" s="14"/>
      <c r="I18" s="14"/>
      <c r="L18" s="14"/>
      <c r="M18" s="14"/>
    </row>
    <row r="19" spans="1:13" s="3" customFormat="1" ht="12">
      <c r="A19" s="37" t="s">
        <v>41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</row>
    <row r="20" spans="1:13" s="3" customFormat="1" ht="12.75" customHeight="1">
      <c r="A20" s="30" t="s">
        <v>4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spans="1:13">
      <c r="K21" s="5"/>
    </row>
    <row r="22" spans="1:13" s="6" customFormat="1" ht="12">
      <c r="A22" s="31" t="s">
        <v>5</v>
      </c>
      <c r="B22" s="32"/>
      <c r="C22" s="32"/>
      <c r="D22" s="32"/>
      <c r="E22" s="32"/>
      <c r="F22" s="32"/>
      <c r="G22" s="32"/>
      <c r="H22" s="33"/>
      <c r="I22" s="34" t="s">
        <v>27</v>
      </c>
      <c r="J22" s="34"/>
      <c r="K22" s="34"/>
      <c r="L22" s="34"/>
      <c r="M22" s="34"/>
    </row>
    <row r="23" spans="1:13" s="6" customFormat="1" ht="12">
      <c r="A23" s="34" t="s">
        <v>6</v>
      </c>
      <c r="B23" s="34"/>
      <c r="C23" s="34"/>
      <c r="D23" s="34" t="s">
        <v>7</v>
      </c>
      <c r="E23" s="34" t="s">
        <v>8</v>
      </c>
      <c r="F23" s="35" t="s">
        <v>28</v>
      </c>
      <c r="G23" s="34" t="s">
        <v>9</v>
      </c>
      <c r="H23" s="34" t="s">
        <v>10</v>
      </c>
      <c r="I23" s="27" t="s">
        <v>11</v>
      </c>
      <c r="J23" s="27" t="s">
        <v>12</v>
      </c>
      <c r="K23" s="27" t="s">
        <v>13</v>
      </c>
      <c r="L23" s="27" t="s">
        <v>14</v>
      </c>
      <c r="M23" s="27" t="s">
        <v>15</v>
      </c>
    </row>
    <row r="24" spans="1:13" s="6" customFormat="1" ht="36" customHeight="1">
      <c r="A24" s="12" t="s">
        <v>16</v>
      </c>
      <c r="B24" s="12" t="s">
        <v>17</v>
      </c>
      <c r="C24" s="12" t="s">
        <v>18</v>
      </c>
      <c r="D24" s="34"/>
      <c r="E24" s="34"/>
      <c r="F24" s="36"/>
      <c r="G24" s="34"/>
      <c r="H24" s="34"/>
      <c r="I24" s="28"/>
      <c r="J24" s="28"/>
      <c r="K24" s="28"/>
      <c r="L24" s="28"/>
      <c r="M24" s="28"/>
    </row>
    <row r="25" spans="1:13" s="8" customFormat="1" ht="11.25">
      <c r="A25" s="7">
        <v>1</v>
      </c>
      <c r="B25" s="7">
        <v>2</v>
      </c>
      <c r="C25" s="7">
        <v>3</v>
      </c>
      <c r="D25" s="7">
        <v>4</v>
      </c>
      <c r="E25" s="7">
        <v>5</v>
      </c>
      <c r="F25" s="15">
        <v>6</v>
      </c>
      <c r="G25" s="7">
        <v>7</v>
      </c>
      <c r="H25" s="7">
        <v>8</v>
      </c>
      <c r="I25" s="7">
        <v>9</v>
      </c>
      <c r="J25" s="7">
        <v>10</v>
      </c>
      <c r="K25" s="7">
        <v>11</v>
      </c>
      <c r="L25" s="7">
        <v>12</v>
      </c>
      <c r="M25" s="7">
        <v>13</v>
      </c>
    </row>
    <row r="26" spans="1:13">
      <c r="A26" s="16"/>
      <c r="B26" s="16"/>
      <c r="C26" s="16">
        <v>188772814</v>
      </c>
      <c r="D26" s="21" t="s">
        <v>42</v>
      </c>
      <c r="E26" s="44" t="s">
        <v>43</v>
      </c>
      <c r="F26" s="18"/>
      <c r="G26" s="22" t="s">
        <v>33</v>
      </c>
      <c r="H26" s="17" t="s">
        <v>38</v>
      </c>
      <c r="I26" s="17">
        <f>J26+K26+L26+M26</f>
        <v>-5000</v>
      </c>
      <c r="J26" s="20"/>
      <c r="K26" s="17">
        <v>-5000</v>
      </c>
      <c r="L26" s="17"/>
      <c r="M26" s="16"/>
    </row>
    <row r="27" spans="1:13">
      <c r="A27" s="16"/>
      <c r="B27" s="16"/>
      <c r="C27" s="16">
        <v>188772814</v>
      </c>
      <c r="D27" s="21" t="s">
        <v>44</v>
      </c>
      <c r="E27" s="44" t="s">
        <v>45</v>
      </c>
      <c r="F27" s="18"/>
      <c r="G27" s="19" t="s">
        <v>33</v>
      </c>
      <c r="H27" s="17" t="s">
        <v>46</v>
      </c>
      <c r="I27" s="17">
        <f t="shared" ref="I27:I77" si="0">J27+K27+L27+M27</f>
        <v>-20000</v>
      </c>
      <c r="J27" s="20"/>
      <c r="K27" s="17">
        <v>-20000</v>
      </c>
      <c r="L27" s="17"/>
      <c r="M27" s="16"/>
    </row>
    <row r="28" spans="1:13">
      <c r="A28" s="16"/>
      <c r="B28" s="16"/>
      <c r="C28" s="16">
        <v>188772814</v>
      </c>
      <c r="D28" s="21" t="s">
        <v>44</v>
      </c>
      <c r="E28" s="44" t="s">
        <v>47</v>
      </c>
      <c r="F28" s="18"/>
      <c r="G28" s="19" t="s">
        <v>33</v>
      </c>
      <c r="H28" s="17" t="s">
        <v>48</v>
      </c>
      <c r="I28" s="17">
        <f t="shared" si="0"/>
        <v>26574</v>
      </c>
      <c r="J28" s="20"/>
      <c r="K28" s="17">
        <v>26574</v>
      </c>
      <c r="L28" s="17"/>
      <c r="M28" s="16"/>
    </row>
    <row r="29" spans="1:13">
      <c r="A29" s="16"/>
      <c r="B29" s="16"/>
      <c r="C29" s="16">
        <v>188772814</v>
      </c>
      <c r="D29" s="21" t="s">
        <v>44</v>
      </c>
      <c r="E29" s="44" t="s">
        <v>47</v>
      </c>
      <c r="F29" s="18"/>
      <c r="G29" s="19" t="s">
        <v>33</v>
      </c>
      <c r="H29" s="17" t="s">
        <v>107</v>
      </c>
      <c r="I29" s="17">
        <f t="shared" si="0"/>
        <v>12926</v>
      </c>
      <c r="J29" s="20"/>
      <c r="K29" s="17">
        <v>12926</v>
      </c>
      <c r="L29" s="17"/>
      <c r="M29" s="16"/>
    </row>
    <row r="30" spans="1:13">
      <c r="A30" s="16"/>
      <c r="B30" s="16"/>
      <c r="C30" s="16">
        <v>188772814</v>
      </c>
      <c r="D30" s="21" t="s">
        <v>44</v>
      </c>
      <c r="E30" s="44" t="s">
        <v>49</v>
      </c>
      <c r="F30" s="18"/>
      <c r="G30" s="19" t="s">
        <v>33</v>
      </c>
      <c r="H30" s="17" t="s">
        <v>38</v>
      </c>
      <c r="I30" s="17">
        <f t="shared" si="0"/>
        <v>-19500</v>
      </c>
      <c r="J30" s="20"/>
      <c r="K30" s="17">
        <v>-19500</v>
      </c>
      <c r="L30" s="17"/>
      <c r="M30" s="16"/>
    </row>
    <row r="31" spans="1:13">
      <c r="A31" s="16"/>
      <c r="B31" s="16"/>
      <c r="C31" s="16">
        <v>188772814</v>
      </c>
      <c r="D31" s="21" t="s">
        <v>44</v>
      </c>
      <c r="E31" s="44" t="s">
        <v>49</v>
      </c>
      <c r="F31" s="18"/>
      <c r="G31" s="19" t="s">
        <v>33</v>
      </c>
      <c r="H31" s="17" t="s">
        <v>38</v>
      </c>
      <c r="I31" s="17">
        <f t="shared" si="0"/>
        <v>-17391.599999999999</v>
      </c>
      <c r="J31" s="20"/>
      <c r="K31" s="17">
        <v>-17391.599999999999</v>
      </c>
      <c r="L31" s="17"/>
      <c r="M31" s="16"/>
    </row>
    <row r="32" spans="1:13">
      <c r="A32" s="16"/>
      <c r="B32" s="16"/>
      <c r="C32" s="16">
        <v>188772814</v>
      </c>
      <c r="D32" s="21" t="s">
        <v>108</v>
      </c>
      <c r="E32" s="44" t="s">
        <v>109</v>
      </c>
      <c r="F32" s="18"/>
      <c r="G32" s="19" t="s">
        <v>110</v>
      </c>
      <c r="H32" s="17" t="s">
        <v>111</v>
      </c>
      <c r="I32" s="17">
        <f t="shared" si="0"/>
        <v>2160</v>
      </c>
      <c r="J32" s="20"/>
      <c r="K32" s="17">
        <v>2160</v>
      </c>
      <c r="L32" s="17"/>
      <c r="M32" s="16"/>
    </row>
    <row r="33" spans="1:22">
      <c r="A33" s="16"/>
      <c r="B33" s="16"/>
      <c r="C33" s="16">
        <v>188772814</v>
      </c>
      <c r="D33" s="44" t="s">
        <v>51</v>
      </c>
      <c r="E33" s="21" t="s">
        <v>50</v>
      </c>
      <c r="F33" s="21"/>
      <c r="G33" s="19" t="s">
        <v>33</v>
      </c>
      <c r="H33" s="17" t="s">
        <v>52</v>
      </c>
      <c r="I33" s="17">
        <f t="shared" si="0"/>
        <v>16000</v>
      </c>
      <c r="J33" s="20"/>
      <c r="K33" s="17">
        <v>16000</v>
      </c>
      <c r="L33" s="17"/>
      <c r="M33" s="16"/>
    </row>
    <row r="34" spans="1:22">
      <c r="A34" s="16"/>
      <c r="B34" s="16"/>
      <c r="C34" s="16">
        <v>188772814</v>
      </c>
      <c r="D34" s="44" t="s">
        <v>53</v>
      </c>
      <c r="E34" s="21" t="s">
        <v>55</v>
      </c>
      <c r="F34" s="21"/>
      <c r="G34" s="19" t="s">
        <v>54</v>
      </c>
      <c r="H34" s="17" t="s">
        <v>56</v>
      </c>
      <c r="I34" s="17">
        <f t="shared" si="0"/>
        <v>10365.049999999999</v>
      </c>
      <c r="J34" s="20"/>
      <c r="K34" s="17">
        <v>10365.049999999999</v>
      </c>
      <c r="L34" s="17"/>
      <c r="M34" s="16"/>
    </row>
    <row r="35" spans="1:22">
      <c r="A35" s="16"/>
      <c r="B35" s="16"/>
      <c r="C35" s="16">
        <v>188772814</v>
      </c>
      <c r="D35" s="44" t="s">
        <v>53</v>
      </c>
      <c r="E35" s="21" t="s">
        <v>55</v>
      </c>
      <c r="F35" s="21"/>
      <c r="G35" s="19" t="s">
        <v>54</v>
      </c>
      <c r="H35" s="17" t="s">
        <v>57</v>
      </c>
      <c r="I35" s="17">
        <f t="shared" si="0"/>
        <v>150.29</v>
      </c>
      <c r="J35" s="20"/>
      <c r="K35" s="17">
        <v>150.29</v>
      </c>
      <c r="L35" s="17"/>
      <c r="M35" s="16"/>
    </row>
    <row r="36" spans="1:22">
      <c r="A36" s="16"/>
      <c r="B36" s="16"/>
      <c r="C36" s="16">
        <v>188772814</v>
      </c>
      <c r="D36" s="44" t="s">
        <v>53</v>
      </c>
      <c r="E36" s="21" t="s">
        <v>55</v>
      </c>
      <c r="F36" s="21"/>
      <c r="G36" s="19" t="s">
        <v>54</v>
      </c>
      <c r="H36" s="17" t="s">
        <v>39</v>
      </c>
      <c r="I36" s="17">
        <f t="shared" si="0"/>
        <v>73379.98</v>
      </c>
      <c r="J36" s="20"/>
      <c r="K36" s="17">
        <v>73379.98</v>
      </c>
      <c r="L36" s="17"/>
      <c r="M36" s="16"/>
    </row>
    <row r="37" spans="1:22">
      <c r="A37" s="16"/>
      <c r="B37" s="16"/>
      <c r="C37" s="16">
        <v>188772814</v>
      </c>
      <c r="D37" s="44" t="s">
        <v>53</v>
      </c>
      <c r="E37" s="21" t="s">
        <v>55</v>
      </c>
      <c r="F37" s="21"/>
      <c r="G37" s="19" t="s">
        <v>54</v>
      </c>
      <c r="H37" s="17" t="s">
        <v>38</v>
      </c>
      <c r="I37" s="17">
        <f t="shared" si="0"/>
        <v>66925.64</v>
      </c>
      <c r="J37" s="20"/>
      <c r="K37" s="17">
        <v>66925.64</v>
      </c>
      <c r="L37" s="17"/>
      <c r="M37" s="16"/>
    </row>
    <row r="38" spans="1:22">
      <c r="A38" s="16"/>
      <c r="B38" s="16"/>
      <c r="C38" s="16">
        <v>188772814</v>
      </c>
      <c r="D38" s="44" t="s">
        <v>53</v>
      </c>
      <c r="E38" s="21" t="s">
        <v>55</v>
      </c>
      <c r="F38" s="21"/>
      <c r="G38" s="19" t="s">
        <v>54</v>
      </c>
      <c r="H38" s="17" t="s">
        <v>48</v>
      </c>
      <c r="I38" s="17">
        <f t="shared" si="0"/>
        <v>383687.83</v>
      </c>
      <c r="J38" s="20"/>
      <c r="K38" s="17">
        <v>383687.83</v>
      </c>
      <c r="L38" s="17"/>
      <c r="M38" s="16"/>
    </row>
    <row r="39" spans="1:22">
      <c r="A39" s="16"/>
      <c r="B39" s="16"/>
      <c r="C39" s="16">
        <v>188772814</v>
      </c>
      <c r="D39" s="44" t="s">
        <v>59</v>
      </c>
      <c r="E39" s="21" t="s">
        <v>58</v>
      </c>
      <c r="F39" s="21"/>
      <c r="G39" s="19" t="s">
        <v>60</v>
      </c>
      <c r="H39" s="17" t="s">
        <v>61</v>
      </c>
      <c r="I39" s="17">
        <f t="shared" si="0"/>
        <v>97.08</v>
      </c>
      <c r="J39" s="20"/>
      <c r="K39" s="17">
        <v>97.08</v>
      </c>
      <c r="L39" s="17"/>
      <c r="M39" s="16"/>
    </row>
    <row r="40" spans="1:22">
      <c r="A40" s="16"/>
      <c r="B40" s="16"/>
      <c r="C40" s="16">
        <v>188772814</v>
      </c>
      <c r="D40" s="44" t="s">
        <v>59</v>
      </c>
      <c r="E40" s="21" t="s">
        <v>58</v>
      </c>
      <c r="F40" s="21"/>
      <c r="G40" s="19" t="s">
        <v>60</v>
      </c>
      <c r="H40" s="17" t="s">
        <v>57</v>
      </c>
      <c r="I40" s="17">
        <f t="shared" si="0"/>
        <v>1.41</v>
      </c>
      <c r="J40" s="20"/>
      <c r="K40" s="17">
        <v>1.41</v>
      </c>
      <c r="L40" s="17"/>
      <c r="M40" s="16"/>
    </row>
    <row r="41" spans="1:22">
      <c r="A41" s="16"/>
      <c r="B41" s="16"/>
      <c r="C41" s="16">
        <v>188772814</v>
      </c>
      <c r="D41" s="44" t="s">
        <v>59</v>
      </c>
      <c r="E41" s="21" t="s">
        <v>58</v>
      </c>
      <c r="F41" s="21"/>
      <c r="G41" s="19" t="s">
        <v>60</v>
      </c>
      <c r="H41" s="17" t="s">
        <v>62</v>
      </c>
      <c r="I41" s="17">
        <f t="shared" si="0"/>
        <v>25206.17</v>
      </c>
      <c r="J41" s="20"/>
      <c r="K41" s="17">
        <v>25206.17</v>
      </c>
      <c r="L41" s="17"/>
      <c r="M41" s="16"/>
    </row>
    <row r="42" spans="1:22">
      <c r="A42" s="16"/>
      <c r="B42" s="16"/>
      <c r="C42" s="16">
        <v>188772814</v>
      </c>
      <c r="D42" s="44" t="s">
        <v>59</v>
      </c>
      <c r="E42" s="21" t="s">
        <v>58</v>
      </c>
      <c r="F42" s="21"/>
      <c r="G42" s="19" t="s">
        <v>54</v>
      </c>
      <c r="H42" s="17" t="s">
        <v>61</v>
      </c>
      <c r="I42" s="17">
        <f t="shared" si="0"/>
        <v>1123.42</v>
      </c>
      <c r="J42" s="20"/>
      <c r="K42" s="17">
        <v>1123.42</v>
      </c>
      <c r="L42" s="17"/>
      <c r="M42" s="16"/>
    </row>
    <row r="43" spans="1:22">
      <c r="A43" s="16"/>
      <c r="B43" s="16"/>
      <c r="C43" s="16">
        <v>188772814</v>
      </c>
      <c r="D43" s="44" t="s">
        <v>59</v>
      </c>
      <c r="E43" s="21" t="s">
        <v>58</v>
      </c>
      <c r="F43" s="21"/>
      <c r="G43" s="19" t="s">
        <v>54</v>
      </c>
      <c r="H43" s="17" t="s">
        <v>57</v>
      </c>
      <c r="I43" s="17">
        <f t="shared" si="0"/>
        <v>16.29</v>
      </c>
      <c r="J43" s="20"/>
      <c r="K43" s="17">
        <v>16.29</v>
      </c>
      <c r="L43" s="17"/>
      <c r="M43" s="16"/>
    </row>
    <row r="44" spans="1:22">
      <c r="A44" s="16"/>
      <c r="B44" s="16"/>
      <c r="C44" s="16">
        <v>188772814</v>
      </c>
      <c r="D44" s="44" t="s">
        <v>59</v>
      </c>
      <c r="E44" s="21" t="s">
        <v>58</v>
      </c>
      <c r="F44" s="21"/>
      <c r="G44" s="19" t="s">
        <v>54</v>
      </c>
      <c r="H44" s="17" t="s">
        <v>62</v>
      </c>
      <c r="I44" s="17">
        <f t="shared" si="0"/>
        <v>285646.49</v>
      </c>
      <c r="J44" s="20"/>
      <c r="K44" s="17">
        <v>285646.49</v>
      </c>
      <c r="L44" s="17"/>
      <c r="M44" s="16"/>
      <c r="V44" s="23"/>
    </row>
    <row r="45" spans="1:22">
      <c r="A45" s="16"/>
      <c r="B45" s="16"/>
      <c r="C45" s="16">
        <v>188772814</v>
      </c>
      <c r="D45" s="44" t="s">
        <v>59</v>
      </c>
      <c r="E45" s="21" t="s">
        <v>105</v>
      </c>
      <c r="F45" s="21"/>
      <c r="G45" s="19" t="s">
        <v>54</v>
      </c>
      <c r="H45" s="17" t="s">
        <v>62</v>
      </c>
      <c r="I45" s="17">
        <f t="shared" si="0"/>
        <v>46133.06</v>
      </c>
      <c r="J45" s="20"/>
      <c r="K45" s="17">
        <v>46133.06</v>
      </c>
      <c r="L45" s="17"/>
      <c r="M45" s="16"/>
    </row>
    <row r="46" spans="1:22">
      <c r="A46" s="16"/>
      <c r="B46" s="16"/>
      <c r="C46" s="16">
        <v>188772814</v>
      </c>
      <c r="D46" s="44" t="s">
        <v>58</v>
      </c>
      <c r="E46" s="21" t="s">
        <v>106</v>
      </c>
      <c r="F46" s="21"/>
      <c r="G46" s="19" t="s">
        <v>54</v>
      </c>
      <c r="H46" s="17" t="s">
        <v>62</v>
      </c>
      <c r="I46" s="17">
        <f t="shared" si="0"/>
        <v>87221.1</v>
      </c>
      <c r="J46" s="20"/>
      <c r="K46" s="17">
        <v>87221.1</v>
      </c>
      <c r="L46" s="17"/>
      <c r="M46" s="16"/>
    </row>
    <row r="47" spans="1:22">
      <c r="A47" s="16"/>
      <c r="B47" s="16"/>
      <c r="C47" s="16">
        <v>188772814</v>
      </c>
      <c r="D47" s="44" t="s">
        <v>64</v>
      </c>
      <c r="E47" s="21" t="s">
        <v>63</v>
      </c>
      <c r="F47" s="21"/>
      <c r="G47" s="19" t="s">
        <v>33</v>
      </c>
      <c r="H47" s="17" t="s">
        <v>38</v>
      </c>
      <c r="I47" s="17">
        <f t="shared" si="0"/>
        <v>-4000</v>
      </c>
      <c r="J47" s="20"/>
      <c r="K47" s="17">
        <v>-2000</v>
      </c>
      <c r="L47" s="17">
        <v>-1000</v>
      </c>
      <c r="M47" s="16">
        <v>-1000</v>
      </c>
    </row>
    <row r="48" spans="1:22">
      <c r="A48" s="16"/>
      <c r="B48" s="16"/>
      <c r="C48" s="16">
        <v>188772814</v>
      </c>
      <c r="D48" s="44" t="s">
        <v>64</v>
      </c>
      <c r="E48" s="21" t="s">
        <v>65</v>
      </c>
      <c r="F48" s="21"/>
      <c r="G48" s="19" t="s">
        <v>33</v>
      </c>
      <c r="H48" s="17" t="s">
        <v>38</v>
      </c>
      <c r="I48" s="17">
        <f t="shared" si="0"/>
        <v>-2100</v>
      </c>
      <c r="J48" s="20"/>
      <c r="K48" s="17">
        <v>-2100</v>
      </c>
      <c r="L48" s="17"/>
      <c r="M48" s="16"/>
    </row>
    <row r="49" spans="1:13">
      <c r="A49" s="16"/>
      <c r="B49" s="16"/>
      <c r="C49" s="16">
        <v>188772814</v>
      </c>
      <c r="D49" s="44" t="s">
        <v>67</v>
      </c>
      <c r="E49" s="21" t="s">
        <v>66</v>
      </c>
      <c r="F49" s="21"/>
      <c r="G49" s="19" t="s">
        <v>33</v>
      </c>
      <c r="H49" s="17" t="s">
        <v>39</v>
      </c>
      <c r="I49" s="17">
        <f t="shared" si="0"/>
        <v>-16900</v>
      </c>
      <c r="J49" s="20"/>
      <c r="K49" s="17"/>
      <c r="L49" s="17">
        <v>-6900</v>
      </c>
      <c r="M49" s="16">
        <v>-10000</v>
      </c>
    </row>
    <row r="50" spans="1:13">
      <c r="A50" s="16"/>
      <c r="B50" s="16"/>
      <c r="C50" s="16">
        <v>188772814</v>
      </c>
      <c r="D50" s="44" t="s">
        <v>67</v>
      </c>
      <c r="E50" s="21" t="s">
        <v>68</v>
      </c>
      <c r="F50" s="21"/>
      <c r="G50" s="19" t="s">
        <v>33</v>
      </c>
      <c r="H50" s="17" t="s">
        <v>62</v>
      </c>
      <c r="I50" s="17">
        <f t="shared" si="0"/>
        <v>16900</v>
      </c>
      <c r="J50" s="20"/>
      <c r="K50" s="17">
        <v>16900</v>
      </c>
      <c r="L50" s="17"/>
      <c r="M50" s="16"/>
    </row>
    <row r="51" spans="1:13">
      <c r="A51" s="16"/>
      <c r="B51" s="16"/>
      <c r="C51" s="16">
        <v>188772814</v>
      </c>
      <c r="D51" s="44" t="s">
        <v>64</v>
      </c>
      <c r="E51" s="21" t="s">
        <v>69</v>
      </c>
      <c r="F51" s="21"/>
      <c r="G51" s="19" t="s">
        <v>33</v>
      </c>
      <c r="H51" s="17" t="s">
        <v>38</v>
      </c>
      <c r="I51" s="17">
        <f t="shared" si="0"/>
        <v>-1150</v>
      </c>
      <c r="J51" s="20"/>
      <c r="K51" s="17">
        <v>-1150</v>
      </c>
      <c r="L51" s="17"/>
      <c r="M51" s="16"/>
    </row>
    <row r="52" spans="1:13">
      <c r="A52" s="16"/>
      <c r="B52" s="16"/>
      <c r="C52" s="16">
        <v>188772814</v>
      </c>
      <c r="D52" s="44" t="s">
        <v>64</v>
      </c>
      <c r="E52" s="21" t="s">
        <v>70</v>
      </c>
      <c r="F52" s="21"/>
      <c r="G52" s="19" t="s">
        <v>33</v>
      </c>
      <c r="H52" s="17" t="s">
        <v>38</v>
      </c>
      <c r="I52" s="17">
        <f t="shared" si="0"/>
        <v>-22051.8</v>
      </c>
      <c r="J52" s="20"/>
      <c r="K52" s="17">
        <v>-10000</v>
      </c>
      <c r="L52" s="17">
        <v>-12051.8</v>
      </c>
      <c r="M52" s="16"/>
    </row>
    <row r="53" spans="1:13">
      <c r="A53" s="16"/>
      <c r="B53" s="16"/>
      <c r="C53" s="16">
        <v>188772814</v>
      </c>
      <c r="D53" s="44" t="s">
        <v>72</v>
      </c>
      <c r="E53" s="21" t="s">
        <v>71</v>
      </c>
      <c r="F53" s="21"/>
      <c r="G53" s="19" t="s">
        <v>33</v>
      </c>
      <c r="H53" s="17" t="s">
        <v>73</v>
      </c>
      <c r="I53" s="17">
        <f t="shared" si="0"/>
        <v>-1352</v>
      </c>
      <c r="J53" s="20"/>
      <c r="K53" s="17">
        <v>-1352</v>
      </c>
      <c r="L53" s="17"/>
      <c r="M53" s="16"/>
    </row>
    <row r="54" spans="1:13">
      <c r="A54" s="16"/>
      <c r="B54" s="16"/>
      <c r="C54" s="16">
        <v>188772814</v>
      </c>
      <c r="D54" s="44" t="s">
        <v>76</v>
      </c>
      <c r="E54" s="21" t="s">
        <v>75</v>
      </c>
      <c r="F54" s="21"/>
      <c r="G54" s="19" t="s">
        <v>74</v>
      </c>
      <c r="H54" s="17" t="s">
        <v>38</v>
      </c>
      <c r="I54" s="17">
        <f t="shared" si="0"/>
        <v>-6553.92</v>
      </c>
      <c r="J54" s="20"/>
      <c r="K54" s="17">
        <v>-4000</v>
      </c>
      <c r="L54" s="17"/>
      <c r="M54" s="16">
        <v>-2553.92</v>
      </c>
    </row>
    <row r="55" spans="1:13">
      <c r="A55" s="16"/>
      <c r="B55" s="16"/>
      <c r="C55" s="16">
        <v>188772814</v>
      </c>
      <c r="D55" s="44" t="s">
        <v>76</v>
      </c>
      <c r="E55" s="21" t="s">
        <v>75</v>
      </c>
      <c r="F55" s="21"/>
      <c r="G55" s="19" t="s">
        <v>33</v>
      </c>
      <c r="H55" s="17" t="s">
        <v>38</v>
      </c>
      <c r="I55" s="17">
        <f t="shared" si="0"/>
        <v>6553.92</v>
      </c>
      <c r="J55" s="20"/>
      <c r="K55" s="17">
        <v>4000</v>
      </c>
      <c r="L55" s="17"/>
      <c r="M55" s="16">
        <v>2553.92</v>
      </c>
    </row>
    <row r="56" spans="1:13">
      <c r="A56" s="16"/>
      <c r="B56" s="16"/>
      <c r="C56" s="16">
        <v>188772814</v>
      </c>
      <c r="D56" s="44" t="s">
        <v>58</v>
      </c>
      <c r="E56" s="21" t="s">
        <v>77</v>
      </c>
      <c r="F56" s="21"/>
      <c r="G56" s="19" t="s">
        <v>33</v>
      </c>
      <c r="H56" s="17" t="s">
        <v>39</v>
      </c>
      <c r="I56" s="17">
        <f t="shared" si="0"/>
        <v>-173000</v>
      </c>
      <c r="J56" s="20"/>
      <c r="K56" s="17"/>
      <c r="L56" s="17">
        <v>-173000</v>
      </c>
      <c r="M56" s="16"/>
    </row>
    <row r="57" spans="1:13">
      <c r="A57" s="16"/>
      <c r="B57" s="16"/>
      <c r="C57" s="16">
        <v>188772814</v>
      </c>
      <c r="D57" s="44" t="s">
        <v>58</v>
      </c>
      <c r="E57" s="21" t="s">
        <v>77</v>
      </c>
      <c r="F57" s="21"/>
      <c r="G57" s="19" t="s">
        <v>78</v>
      </c>
      <c r="H57" s="17" t="s">
        <v>39</v>
      </c>
      <c r="I57" s="17">
        <f t="shared" si="0"/>
        <v>3650</v>
      </c>
      <c r="J57" s="20"/>
      <c r="K57" s="17">
        <v>3650</v>
      </c>
      <c r="L57" s="17"/>
      <c r="M57" s="16"/>
    </row>
    <row r="58" spans="1:13">
      <c r="A58" s="16"/>
      <c r="B58" s="16"/>
      <c r="C58" s="16">
        <v>188772814</v>
      </c>
      <c r="D58" s="44" t="s">
        <v>59</v>
      </c>
      <c r="E58" s="21" t="s">
        <v>79</v>
      </c>
      <c r="F58" s="21"/>
      <c r="G58" s="19" t="s">
        <v>33</v>
      </c>
      <c r="H58" s="17" t="s">
        <v>59</v>
      </c>
      <c r="I58" s="17">
        <f t="shared" si="0"/>
        <v>10000</v>
      </c>
      <c r="J58" s="20"/>
      <c r="K58" s="17">
        <v>10000</v>
      </c>
      <c r="L58" s="17"/>
      <c r="M58" s="16"/>
    </row>
    <row r="59" spans="1:13">
      <c r="A59" s="16"/>
      <c r="B59" s="16"/>
      <c r="C59" s="16">
        <v>188772814</v>
      </c>
      <c r="D59" s="44" t="s">
        <v>59</v>
      </c>
      <c r="E59" s="21" t="s">
        <v>79</v>
      </c>
      <c r="F59" s="21"/>
      <c r="G59" s="19" t="s">
        <v>33</v>
      </c>
      <c r="H59" s="17" t="s">
        <v>59</v>
      </c>
      <c r="I59" s="17">
        <f t="shared" si="0"/>
        <v>50000</v>
      </c>
      <c r="J59" s="20"/>
      <c r="K59" s="17">
        <v>50000</v>
      </c>
      <c r="L59" s="17"/>
      <c r="M59" s="16"/>
    </row>
    <row r="60" spans="1:13">
      <c r="A60" s="16"/>
      <c r="B60" s="16"/>
      <c r="C60" s="16">
        <v>188772814</v>
      </c>
      <c r="D60" s="44" t="s">
        <v>83</v>
      </c>
      <c r="E60" s="21" t="s">
        <v>80</v>
      </c>
      <c r="F60" s="21"/>
      <c r="G60" s="19" t="s">
        <v>33</v>
      </c>
      <c r="H60" s="17" t="s">
        <v>82</v>
      </c>
      <c r="I60" s="17">
        <f t="shared" si="0"/>
        <v>43000</v>
      </c>
      <c r="J60" s="20"/>
      <c r="K60" s="17">
        <v>43000</v>
      </c>
      <c r="L60" s="17"/>
      <c r="M60" s="16"/>
    </row>
    <row r="61" spans="1:13">
      <c r="A61" s="16"/>
      <c r="B61" s="16"/>
      <c r="C61" s="16">
        <v>188772814</v>
      </c>
      <c r="D61" s="44" t="s">
        <v>81</v>
      </c>
      <c r="E61" s="21" t="s">
        <v>80</v>
      </c>
      <c r="F61" s="21"/>
      <c r="G61" s="19" t="s">
        <v>33</v>
      </c>
      <c r="H61" s="17" t="s">
        <v>85</v>
      </c>
      <c r="I61" s="17">
        <f t="shared" si="0"/>
        <v>20000</v>
      </c>
      <c r="J61" s="20"/>
      <c r="K61" s="17">
        <v>20000</v>
      </c>
      <c r="L61" s="17"/>
      <c r="M61" s="16"/>
    </row>
    <row r="62" spans="1:13">
      <c r="A62" s="16"/>
      <c r="B62" s="16"/>
      <c r="C62" s="16">
        <v>188772814</v>
      </c>
      <c r="D62" s="44" t="s">
        <v>84</v>
      </c>
      <c r="E62" s="21" t="s">
        <v>80</v>
      </c>
      <c r="F62" s="21"/>
      <c r="G62" s="19" t="s">
        <v>33</v>
      </c>
      <c r="H62" s="17" t="s">
        <v>85</v>
      </c>
      <c r="I62" s="17">
        <f t="shared" si="0"/>
        <v>30000</v>
      </c>
      <c r="J62" s="20"/>
      <c r="K62" s="17">
        <v>30000</v>
      </c>
      <c r="L62" s="17"/>
      <c r="M62" s="16"/>
    </row>
    <row r="63" spans="1:13">
      <c r="A63" s="16"/>
      <c r="B63" s="16"/>
      <c r="C63" s="16">
        <v>188772814</v>
      </c>
      <c r="D63" s="44" t="s">
        <v>58</v>
      </c>
      <c r="E63" s="21" t="s">
        <v>77</v>
      </c>
      <c r="F63" s="21"/>
      <c r="G63" s="19" t="s">
        <v>33</v>
      </c>
      <c r="H63" s="17" t="s">
        <v>39</v>
      </c>
      <c r="I63" s="17">
        <f t="shared" si="0"/>
        <v>20000</v>
      </c>
      <c r="J63" s="20"/>
      <c r="K63" s="17">
        <v>20000</v>
      </c>
      <c r="L63" s="17"/>
      <c r="M63" s="16"/>
    </row>
    <row r="64" spans="1:13">
      <c r="A64" s="16"/>
      <c r="B64" s="16"/>
      <c r="C64" s="16">
        <v>188772814</v>
      </c>
      <c r="D64" s="44" t="s">
        <v>58</v>
      </c>
      <c r="E64" s="21" t="s">
        <v>86</v>
      </c>
      <c r="F64" s="21"/>
      <c r="G64" s="19" t="s">
        <v>33</v>
      </c>
      <c r="H64" s="17" t="s">
        <v>62</v>
      </c>
      <c r="I64" s="17">
        <f t="shared" si="0"/>
        <v>13152.08</v>
      </c>
      <c r="J64" s="20"/>
      <c r="K64" s="17">
        <v>13152.08</v>
      </c>
      <c r="L64" s="17"/>
      <c r="M64" s="16"/>
    </row>
    <row r="65" spans="1:13">
      <c r="A65" s="16"/>
      <c r="B65" s="16"/>
      <c r="C65" s="16">
        <v>188772814</v>
      </c>
      <c r="D65" s="44" t="s">
        <v>88</v>
      </c>
      <c r="E65" s="21" t="s">
        <v>87</v>
      </c>
      <c r="F65" s="21"/>
      <c r="G65" s="19" t="s">
        <v>89</v>
      </c>
      <c r="H65" s="17" t="s">
        <v>46</v>
      </c>
      <c r="I65" s="17">
        <f t="shared" si="0"/>
        <v>6000</v>
      </c>
      <c r="J65" s="20"/>
      <c r="K65" s="17">
        <v>6000</v>
      </c>
      <c r="L65" s="17"/>
      <c r="M65" s="16"/>
    </row>
    <row r="66" spans="1:13">
      <c r="A66" s="16"/>
      <c r="B66" s="16"/>
      <c r="C66" s="16">
        <v>188772814</v>
      </c>
      <c r="D66" s="44" t="s">
        <v>90</v>
      </c>
      <c r="E66" s="21" t="s">
        <v>91</v>
      </c>
      <c r="F66" s="21"/>
      <c r="G66" s="19" t="s">
        <v>89</v>
      </c>
      <c r="H66" s="17" t="s">
        <v>38</v>
      </c>
      <c r="I66" s="17">
        <f t="shared" si="0"/>
        <v>8000</v>
      </c>
      <c r="J66" s="20"/>
      <c r="K66" s="17">
        <v>8000</v>
      </c>
      <c r="L66" s="17"/>
      <c r="M66" s="16"/>
    </row>
    <row r="67" spans="1:13">
      <c r="A67" s="16"/>
      <c r="B67" s="16"/>
      <c r="C67" s="16">
        <v>188772814</v>
      </c>
      <c r="D67" s="44" t="s">
        <v>93</v>
      </c>
      <c r="E67" s="21" t="s">
        <v>92</v>
      </c>
      <c r="F67" s="21"/>
      <c r="G67" s="19" t="s">
        <v>89</v>
      </c>
      <c r="H67" s="17" t="s">
        <v>94</v>
      </c>
      <c r="I67" s="17">
        <f t="shared" si="0"/>
        <v>5000</v>
      </c>
      <c r="J67" s="20"/>
      <c r="K67" s="17">
        <v>5000</v>
      </c>
      <c r="L67" s="17"/>
      <c r="M67" s="16"/>
    </row>
    <row r="68" spans="1:13">
      <c r="A68" s="16"/>
      <c r="B68" s="16"/>
      <c r="C68" s="16">
        <v>188772814</v>
      </c>
      <c r="D68" s="44" t="s">
        <v>96</v>
      </c>
      <c r="E68" s="21" t="s">
        <v>95</v>
      </c>
      <c r="F68" s="21"/>
      <c r="G68" s="19" t="s">
        <v>89</v>
      </c>
      <c r="H68" s="17" t="s">
        <v>38</v>
      </c>
      <c r="I68" s="17">
        <f t="shared" si="0"/>
        <v>19000</v>
      </c>
      <c r="J68" s="20"/>
      <c r="K68" s="17">
        <v>19000</v>
      </c>
      <c r="L68" s="17"/>
      <c r="M68" s="16"/>
    </row>
    <row r="69" spans="1:13">
      <c r="A69" s="16"/>
      <c r="B69" s="16"/>
      <c r="C69" s="16">
        <v>188772814</v>
      </c>
      <c r="D69" s="44" t="s">
        <v>98</v>
      </c>
      <c r="E69" s="21" t="s">
        <v>97</v>
      </c>
      <c r="F69" s="21"/>
      <c r="G69" s="19" t="s">
        <v>54</v>
      </c>
      <c r="H69" s="17" t="s">
        <v>61</v>
      </c>
      <c r="I69" s="17">
        <f t="shared" si="0"/>
        <v>1145.18</v>
      </c>
      <c r="J69" s="20"/>
      <c r="K69" s="17">
        <v>1145.18</v>
      </c>
      <c r="L69" s="17"/>
      <c r="M69" s="16"/>
    </row>
    <row r="70" spans="1:13">
      <c r="A70" s="16"/>
      <c r="B70" s="16"/>
      <c r="C70" s="16">
        <v>188772814</v>
      </c>
      <c r="D70" s="44" t="s">
        <v>98</v>
      </c>
      <c r="E70" s="21" t="s">
        <v>97</v>
      </c>
      <c r="F70" s="21"/>
      <c r="G70" s="19" t="s">
        <v>54</v>
      </c>
      <c r="H70" s="17" t="s">
        <v>57</v>
      </c>
      <c r="I70" s="17">
        <f t="shared" si="0"/>
        <v>16.61</v>
      </c>
      <c r="J70" s="20"/>
      <c r="K70" s="17">
        <v>16.61</v>
      </c>
      <c r="L70" s="17"/>
      <c r="M70" s="16"/>
    </row>
    <row r="71" spans="1:13">
      <c r="A71" s="16"/>
      <c r="B71" s="16"/>
      <c r="C71" s="16">
        <v>188772814</v>
      </c>
      <c r="D71" s="44" t="s">
        <v>98</v>
      </c>
      <c r="E71" s="21" t="s">
        <v>97</v>
      </c>
      <c r="F71" s="21"/>
      <c r="G71" s="19" t="s">
        <v>54</v>
      </c>
      <c r="H71" s="17" t="s">
        <v>99</v>
      </c>
      <c r="I71" s="17">
        <f t="shared" si="0"/>
        <v>213269.28</v>
      </c>
      <c r="J71" s="20"/>
      <c r="K71" s="17">
        <v>213269.28</v>
      </c>
      <c r="L71" s="17"/>
      <c r="M71" s="16"/>
    </row>
    <row r="72" spans="1:13">
      <c r="A72" s="16"/>
      <c r="B72" s="16"/>
      <c r="C72" s="16">
        <v>188772814</v>
      </c>
      <c r="D72" s="44" t="s">
        <v>98</v>
      </c>
      <c r="E72" s="21" t="s">
        <v>97</v>
      </c>
      <c r="F72" s="21"/>
      <c r="G72" s="19" t="s">
        <v>60</v>
      </c>
      <c r="H72" s="17" t="s">
        <v>61</v>
      </c>
      <c r="I72" s="17">
        <f t="shared" si="0"/>
        <v>251.38</v>
      </c>
      <c r="J72" s="20"/>
      <c r="K72" s="17">
        <v>251.38</v>
      </c>
      <c r="L72" s="17"/>
      <c r="M72" s="16"/>
    </row>
    <row r="73" spans="1:13">
      <c r="A73" s="16"/>
      <c r="B73" s="16"/>
      <c r="C73" s="16">
        <v>188772814</v>
      </c>
      <c r="D73" s="44" t="s">
        <v>98</v>
      </c>
      <c r="E73" s="21" t="s">
        <v>97</v>
      </c>
      <c r="F73" s="21"/>
      <c r="G73" s="19" t="s">
        <v>60</v>
      </c>
      <c r="H73" s="17" t="s">
        <v>57</v>
      </c>
      <c r="I73" s="17">
        <f t="shared" si="0"/>
        <v>3.64</v>
      </c>
      <c r="J73" s="20"/>
      <c r="K73" s="17">
        <v>3.64</v>
      </c>
      <c r="L73" s="17"/>
      <c r="M73" s="16"/>
    </row>
    <row r="74" spans="1:13">
      <c r="A74" s="16"/>
      <c r="B74" s="16"/>
      <c r="C74" s="16">
        <v>188772814</v>
      </c>
      <c r="D74" s="44" t="s">
        <v>98</v>
      </c>
      <c r="E74" s="21" t="s">
        <v>97</v>
      </c>
      <c r="F74" s="21"/>
      <c r="G74" s="19" t="s">
        <v>60</v>
      </c>
      <c r="H74" s="17" t="s">
        <v>99</v>
      </c>
      <c r="I74" s="17">
        <f t="shared" si="0"/>
        <v>46815.21</v>
      </c>
      <c r="J74" s="20"/>
      <c r="K74" s="17">
        <v>46815.21</v>
      </c>
      <c r="L74" s="17"/>
      <c r="M74" s="16"/>
    </row>
    <row r="75" spans="1:13">
      <c r="A75" s="16"/>
      <c r="B75" s="16"/>
      <c r="C75" s="16">
        <v>188772814</v>
      </c>
      <c r="D75" s="44" t="s">
        <v>101</v>
      </c>
      <c r="E75" s="21" t="s">
        <v>100</v>
      </c>
      <c r="F75" s="21"/>
      <c r="G75" s="17" t="s">
        <v>54</v>
      </c>
      <c r="H75" s="17" t="s">
        <v>99</v>
      </c>
      <c r="I75" s="17">
        <f t="shared" si="0"/>
        <v>16178.11</v>
      </c>
      <c r="J75" s="20"/>
      <c r="K75" s="17">
        <v>16178.11</v>
      </c>
      <c r="L75" s="17"/>
      <c r="M75" s="16"/>
    </row>
    <row r="76" spans="1:13">
      <c r="A76" s="16"/>
      <c r="B76" s="16"/>
      <c r="C76" s="16">
        <v>188772814</v>
      </c>
      <c r="D76" s="44" t="s">
        <v>103</v>
      </c>
      <c r="E76" s="21" t="s">
        <v>102</v>
      </c>
      <c r="F76" s="21"/>
      <c r="G76" s="17">
        <v>1443</v>
      </c>
      <c r="H76" s="17" t="s">
        <v>104</v>
      </c>
      <c r="I76" s="17">
        <f t="shared" si="0"/>
        <v>1220.31</v>
      </c>
      <c r="J76" s="17"/>
      <c r="K76" s="20">
        <v>1220.31</v>
      </c>
      <c r="L76" s="17"/>
      <c r="M76" s="17"/>
    </row>
    <row r="77" spans="1:13">
      <c r="A77" s="16"/>
      <c r="B77" s="16"/>
      <c r="C77" s="16">
        <v>188772814</v>
      </c>
      <c r="D77" s="44" t="s">
        <v>103</v>
      </c>
      <c r="E77" s="21" t="s">
        <v>102</v>
      </c>
      <c r="F77" s="21"/>
      <c r="G77" s="17">
        <v>1443</v>
      </c>
      <c r="H77" s="17" t="s">
        <v>57</v>
      </c>
      <c r="I77" s="17">
        <f t="shared" si="0"/>
        <v>17.690000000000001</v>
      </c>
      <c r="J77" s="17"/>
      <c r="K77" s="20">
        <v>17.690000000000001</v>
      </c>
      <c r="L77" s="17"/>
      <c r="M77" s="17"/>
    </row>
    <row r="78" spans="1:13">
      <c r="A78" s="29" t="s">
        <v>19</v>
      </c>
      <c r="B78" s="29"/>
      <c r="C78" s="29"/>
      <c r="D78" s="29"/>
      <c r="E78" s="29"/>
      <c r="F78" s="29"/>
      <c r="G78" s="29"/>
      <c r="H78" s="29"/>
      <c r="I78" s="17">
        <f>SUM(I26:I77)</f>
        <v>1278787.8999999999</v>
      </c>
      <c r="J78" s="17">
        <f>SUM(J26:J77)</f>
        <v>0</v>
      </c>
      <c r="K78" s="17">
        <f>SUM(K26:K77)</f>
        <v>1482739.7</v>
      </c>
      <c r="L78" s="17">
        <f>SUM(L26:L77)</f>
        <v>-192951.8</v>
      </c>
      <c r="M78" s="17">
        <f>SUM(M26:M77)</f>
        <v>-11000</v>
      </c>
    </row>
    <row r="80" spans="1:13">
      <c r="D80" s="13"/>
      <c r="E80" s="13"/>
      <c r="F80" s="13"/>
      <c r="G80" s="13"/>
      <c r="H80" s="13"/>
      <c r="I80" s="13"/>
      <c r="J80" s="13"/>
    </row>
    <row r="81" spans="1:13" ht="48" customHeight="1">
      <c r="A81" s="26" t="s">
        <v>36</v>
      </c>
      <c r="B81" s="26"/>
      <c r="C81" s="26"/>
      <c r="D81" s="26"/>
      <c r="E81" s="26"/>
      <c r="F81" s="13"/>
      <c r="G81" s="13"/>
      <c r="H81" s="26"/>
      <c r="I81" s="26"/>
      <c r="J81" s="13"/>
      <c r="K81" s="26" t="s">
        <v>37</v>
      </c>
      <c r="L81" s="26"/>
      <c r="M81" s="26"/>
    </row>
    <row r="82" spans="1:13" ht="12.75" customHeight="1">
      <c r="A82" s="25" t="s">
        <v>20</v>
      </c>
      <c r="B82" s="25"/>
      <c r="C82" s="25"/>
      <c r="D82" s="25"/>
      <c r="E82" s="25"/>
      <c r="F82" s="13"/>
      <c r="G82" s="13"/>
      <c r="H82" s="24" t="s">
        <v>21</v>
      </c>
      <c r="I82" s="24"/>
      <c r="J82" s="13"/>
      <c r="K82" s="24" t="s">
        <v>22</v>
      </c>
      <c r="L82" s="24"/>
      <c r="M82" s="24"/>
    </row>
    <row r="83" spans="1:13">
      <c r="D83" s="13"/>
      <c r="E83" s="13"/>
      <c r="F83" s="13"/>
      <c r="G83" s="13"/>
      <c r="H83" s="11"/>
      <c r="I83" s="11"/>
      <c r="J83" s="13"/>
      <c r="K83" s="11"/>
      <c r="L83" s="11"/>
      <c r="M83" s="11"/>
    </row>
    <row r="85" spans="1:13" ht="25.5" customHeight="1">
      <c r="A85" s="26" t="s">
        <v>34</v>
      </c>
      <c r="B85" s="26"/>
      <c r="C85" s="26"/>
      <c r="D85" s="26"/>
      <c r="E85" s="26"/>
      <c r="F85" s="13"/>
      <c r="H85" s="26"/>
      <c r="I85" s="26"/>
      <c r="K85" s="26" t="s">
        <v>35</v>
      </c>
      <c r="L85" s="26"/>
      <c r="M85" s="26"/>
    </row>
    <row r="86" spans="1:13" ht="15.75" customHeight="1">
      <c r="A86" s="24" t="s">
        <v>23</v>
      </c>
      <c r="B86" s="24"/>
      <c r="C86" s="24"/>
      <c r="D86" s="24"/>
      <c r="E86" s="24"/>
      <c r="F86" s="11"/>
      <c r="H86" s="24" t="s">
        <v>21</v>
      </c>
      <c r="I86" s="24"/>
      <c r="K86" s="24" t="s">
        <v>22</v>
      </c>
      <c r="L86" s="24"/>
      <c r="M86" s="24"/>
    </row>
  </sheetData>
  <mergeCells count="40">
    <mergeCell ref="A19:M19"/>
    <mergeCell ref="I1:M1"/>
    <mergeCell ref="A11:M11"/>
    <mergeCell ref="A12:M12"/>
    <mergeCell ref="A8:E8"/>
    <mergeCell ref="A9:E9"/>
    <mergeCell ref="E14:I14"/>
    <mergeCell ref="E15:I15"/>
    <mergeCell ref="E16:I16"/>
    <mergeCell ref="E17:I17"/>
    <mergeCell ref="A3:M3"/>
    <mergeCell ref="C6:K6"/>
    <mergeCell ref="A5:M5"/>
    <mergeCell ref="A20:M20"/>
    <mergeCell ref="A22:H22"/>
    <mergeCell ref="I22:M22"/>
    <mergeCell ref="A23:C23"/>
    <mergeCell ref="D23:D24"/>
    <mergeCell ref="E23:E24"/>
    <mergeCell ref="F23:F24"/>
    <mergeCell ref="G23:G24"/>
    <mergeCell ref="H23:H24"/>
    <mergeCell ref="I23:I24"/>
    <mergeCell ref="A81:E81"/>
    <mergeCell ref="H81:I81"/>
    <mergeCell ref="K81:M81"/>
    <mergeCell ref="J23:J24"/>
    <mergeCell ref="K23:K24"/>
    <mergeCell ref="L23:L24"/>
    <mergeCell ref="M23:M24"/>
    <mergeCell ref="A78:H78"/>
    <mergeCell ref="A86:E86"/>
    <mergeCell ref="H86:I86"/>
    <mergeCell ref="K86:M86"/>
    <mergeCell ref="A82:E82"/>
    <mergeCell ref="H82:I82"/>
    <mergeCell ref="K82:M82"/>
    <mergeCell ref="A85:E85"/>
    <mergeCell ref="H85:I85"/>
    <mergeCell ref="K85:M85"/>
  </mergeCells>
  <printOptions horizontalCentered="1"/>
  <pageMargins left="0.39370078740157483" right="0.31496062992125984" top="0.78740157480314965" bottom="0.78740157480314965" header="0.51181102362204722" footer="0.51181102362204722"/>
  <pageSetup paperSize="9" scale="8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Paž.Nr.1 nauja</vt:lpstr>
      <vt:lpstr>'Paž.Nr.1 nauja'!Print_Area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Arūnė Grigėnienė</dc:creator>
  <cp:lastModifiedBy>Vitalija Tumienė</cp:lastModifiedBy>
  <cp:lastPrinted>2024-04-19T06:28:52Z</cp:lastPrinted>
  <dcterms:created xsi:type="dcterms:W3CDTF">2022-05-31T06:47:21Z</dcterms:created>
  <dcterms:modified xsi:type="dcterms:W3CDTF">2024-04-19T11:54:45Z</dcterms:modified>
</cp:coreProperties>
</file>