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Seniuniju_MVP_2024_Rengimas\Seniuniju_ Ataskaitos__MVP_uz_2023_ m._2024_03\"/>
    </mc:Choice>
  </mc:AlternateContent>
  <xr:revisionPtr revIDLastSave="0" documentId="13_ncr:1_{B9E5380C-40AF-4937-92CF-5111D4F10713}" xr6:coauthVersionLast="47" xr6:coauthVersionMax="47" xr10:uidLastSave="{00000000-0000-0000-0000-000000000000}"/>
  <bookViews>
    <workbookView xWindow="990" yWindow="1695" windowWidth="28245" windowHeight="15435" tabRatio="756" xr2:uid="{00000000-000D-0000-FFFF-FFFF00000000}"/>
  </bookViews>
  <sheets>
    <sheet name="1 priedas" sheetId="20" r:id="rId1"/>
    <sheet name="KMSA išlaikymas" sheetId="19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74" i="20" l="1"/>
  <c r="Y74" i="20"/>
  <c r="X74" i="20"/>
  <c r="W74" i="20"/>
  <c r="V74" i="20"/>
  <c r="U74" i="20"/>
  <c r="T74" i="20"/>
  <c r="S74" i="20"/>
  <c r="S75" i="20" s="1"/>
  <c r="S76" i="20" s="1"/>
  <c r="R73" i="20"/>
  <c r="R70" i="20"/>
  <c r="Z64" i="20"/>
  <c r="Y64" i="20"/>
  <c r="X64" i="20"/>
  <c r="W64" i="20"/>
  <c r="V64" i="20"/>
  <c r="U64" i="20"/>
  <c r="T64" i="20"/>
  <c r="S64" i="20"/>
  <c r="R63" i="20"/>
  <c r="R62" i="20"/>
  <c r="R61" i="20"/>
  <c r="R60" i="20"/>
  <c r="R59" i="20"/>
  <c r="Z57" i="20"/>
  <c r="Y57" i="20"/>
  <c r="Y65" i="20" s="1"/>
  <c r="X57" i="20"/>
  <c r="W57" i="20"/>
  <c r="V57" i="20"/>
  <c r="U57" i="20"/>
  <c r="T57" i="20"/>
  <c r="S57" i="20"/>
  <c r="S65" i="20" s="1"/>
  <c r="R56" i="20"/>
  <c r="R57" i="20" s="1"/>
  <c r="Z53" i="20"/>
  <c r="Y53" i="20"/>
  <c r="X53" i="20"/>
  <c r="W53" i="20"/>
  <c r="V53" i="20"/>
  <c r="V66" i="20" s="1"/>
  <c r="V75" i="20" s="1"/>
  <c r="V76" i="20" s="1"/>
  <c r="U53" i="20"/>
  <c r="T53" i="20"/>
  <c r="S53" i="20"/>
  <c r="R53" i="20"/>
  <c r="Z46" i="20"/>
  <c r="Z47" i="20" s="1"/>
  <c r="Z48" i="20" s="1"/>
  <c r="Y46" i="20"/>
  <c r="Y47" i="20" s="1"/>
  <c r="Y48" i="20" s="1"/>
  <c r="X46" i="20"/>
  <c r="X47" i="20" s="1"/>
  <c r="X48" i="20" s="1"/>
  <c r="W46" i="20"/>
  <c r="W47" i="20" s="1"/>
  <c r="W48" i="20" s="1"/>
  <c r="V46" i="20"/>
  <c r="V47" i="20" s="1"/>
  <c r="V48" i="20" s="1"/>
  <c r="U46" i="20"/>
  <c r="U47" i="20" s="1"/>
  <c r="U48" i="20" s="1"/>
  <c r="T46" i="20"/>
  <c r="T47" i="20" s="1"/>
  <c r="T48" i="20" s="1"/>
  <c r="S47" i="20"/>
  <c r="S48" i="20" s="1"/>
  <c r="R45" i="20"/>
  <c r="R44" i="20"/>
  <c r="R43" i="20"/>
  <c r="Z36" i="20"/>
  <c r="Z37" i="20" s="1"/>
  <c r="Y36" i="20"/>
  <c r="Y37" i="20" s="1"/>
  <c r="X36" i="20"/>
  <c r="X37" i="20" s="1"/>
  <c r="W36" i="20"/>
  <c r="W37" i="20" s="1"/>
  <c r="V36" i="20"/>
  <c r="V37" i="20" s="1"/>
  <c r="U36" i="20"/>
  <c r="U37" i="20" s="1"/>
  <c r="T36" i="20"/>
  <c r="T37" i="20" s="1"/>
  <c r="S36" i="20"/>
  <c r="S37" i="20" s="1"/>
  <c r="R36" i="20"/>
  <c r="R37" i="20" s="1"/>
  <c r="Z29" i="20"/>
  <c r="Z30" i="20" s="1"/>
  <c r="Y29" i="20"/>
  <c r="Y30" i="20" s="1"/>
  <c r="X29" i="20"/>
  <c r="X30" i="20" s="1"/>
  <c r="W29" i="20"/>
  <c r="W30" i="20" s="1"/>
  <c r="V29" i="20"/>
  <c r="V30" i="20" s="1"/>
  <c r="U29" i="20"/>
  <c r="U30" i="20" s="1"/>
  <c r="T29" i="20"/>
  <c r="T30" i="20" s="1"/>
  <c r="S29" i="20"/>
  <c r="S30" i="20" s="1"/>
  <c r="R29" i="20"/>
  <c r="R30" i="20" s="1"/>
  <c r="Z15" i="20"/>
  <c r="Z16" i="20" s="1"/>
  <c r="Z17" i="20" s="1"/>
  <c r="Y15" i="20"/>
  <c r="Y16" i="20" s="1"/>
  <c r="Y17" i="20" s="1"/>
  <c r="X15" i="20"/>
  <c r="X16" i="20" s="1"/>
  <c r="X17" i="20" s="1"/>
  <c r="W15" i="20"/>
  <c r="W16" i="20" s="1"/>
  <c r="W17" i="20" s="1"/>
  <c r="V15" i="20"/>
  <c r="V16" i="20" s="1"/>
  <c r="V17" i="20" s="1"/>
  <c r="U15" i="20"/>
  <c r="U16" i="20" s="1"/>
  <c r="U17" i="20" s="1"/>
  <c r="T15" i="20"/>
  <c r="T16" i="20" s="1"/>
  <c r="T17" i="20" s="1"/>
  <c r="S15" i="20"/>
  <c r="S16" i="20" s="1"/>
  <c r="S17" i="20" s="1"/>
  <c r="R15" i="20"/>
  <c r="R16" i="20" s="1"/>
  <c r="R17" i="20" s="1"/>
  <c r="P141" i="19"/>
  <c r="O141" i="19"/>
  <c r="N141" i="19"/>
  <c r="L141" i="19"/>
  <c r="L142" i="19" s="1"/>
  <c r="K141" i="19"/>
  <c r="K142" i="19" s="1"/>
  <c r="J141" i="19"/>
  <c r="I141" i="19" s="1"/>
  <c r="M44" i="19"/>
  <c r="O42" i="19"/>
  <c r="K42" i="19"/>
  <c r="J42" i="19"/>
  <c r="P41" i="19"/>
  <c r="N41" i="19"/>
  <c r="L41" i="19"/>
  <c r="J41" i="19"/>
  <c r="I41" i="19" s="1"/>
  <c r="M40" i="19"/>
  <c r="M41" i="19" s="1"/>
  <c r="I40" i="19"/>
  <c r="P39" i="19"/>
  <c r="N39" i="19"/>
  <c r="N42" i="19" s="1"/>
  <c r="L39" i="19"/>
  <c r="L42" i="19" s="1"/>
  <c r="I42" i="19" s="1"/>
  <c r="J39" i="19"/>
  <c r="M38" i="19"/>
  <c r="M39" i="19" s="1"/>
  <c r="I38" i="19"/>
  <c r="O36" i="19"/>
  <c r="K36" i="19"/>
  <c r="P35" i="19"/>
  <c r="P36" i="19" s="1"/>
  <c r="N35" i="19"/>
  <c r="M35" i="19"/>
  <c r="L35" i="19"/>
  <c r="L36" i="19" s="1"/>
  <c r="I36" i="19" s="1"/>
  <c r="I35" i="19"/>
  <c r="J34" i="19"/>
  <c r="J35" i="19" s="1"/>
  <c r="J36" i="19" s="1"/>
  <c r="I34" i="19"/>
  <c r="P32" i="19"/>
  <c r="O32" i="19"/>
  <c r="L32" i="19"/>
  <c r="K32" i="19"/>
  <c r="N31" i="19"/>
  <c r="M31" i="19" s="1"/>
  <c r="J31" i="19"/>
  <c r="I31" i="19"/>
  <c r="M30" i="19"/>
  <c r="I30" i="19"/>
  <c r="N29" i="19"/>
  <c r="M29" i="19" s="1"/>
  <c r="J29" i="19"/>
  <c r="J32" i="19" s="1"/>
  <c r="I29" i="19"/>
  <c r="M28" i="19"/>
  <c r="I28" i="19"/>
  <c r="Q74" i="20"/>
  <c r="P74" i="20"/>
  <c r="O74" i="20"/>
  <c r="N74" i="20"/>
  <c r="M74" i="20"/>
  <c r="L74" i="20"/>
  <c r="K74" i="20"/>
  <c r="J74" i="20"/>
  <c r="J75" i="20" s="1"/>
  <c r="J76" i="20" s="1"/>
  <c r="I73" i="20"/>
  <c r="I70" i="20"/>
  <c r="Q64" i="20"/>
  <c r="P64" i="20"/>
  <c r="O64" i="20"/>
  <c r="N64" i="20"/>
  <c r="M64" i="20"/>
  <c r="L64" i="20"/>
  <c r="K64" i="20"/>
  <c r="J64" i="20"/>
  <c r="I63" i="20"/>
  <c r="I62" i="20"/>
  <c r="I61" i="20"/>
  <c r="I60" i="20"/>
  <c r="I59" i="20"/>
  <c r="Q57" i="20"/>
  <c r="P57" i="20"/>
  <c r="O57" i="20"/>
  <c r="N57" i="20"/>
  <c r="M57" i="20"/>
  <c r="L57" i="20"/>
  <c r="K57" i="20"/>
  <c r="J57" i="20"/>
  <c r="I56" i="20"/>
  <c r="I57" i="20" s="1"/>
  <c r="Q53" i="20"/>
  <c r="P53" i="20"/>
  <c r="O53" i="20"/>
  <c r="N53" i="20"/>
  <c r="M53" i="20"/>
  <c r="L53" i="20"/>
  <c r="L66" i="20" s="1"/>
  <c r="L75" i="20" s="1"/>
  <c r="L76" i="20" s="1"/>
  <c r="K53" i="20"/>
  <c r="J53" i="20"/>
  <c r="I53" i="20"/>
  <c r="Q46" i="20"/>
  <c r="Q47" i="20" s="1"/>
  <c r="Q48" i="20" s="1"/>
  <c r="P46" i="20"/>
  <c r="P47" i="20" s="1"/>
  <c r="P48" i="20" s="1"/>
  <c r="O46" i="20"/>
  <c r="O47" i="20" s="1"/>
  <c r="O48" i="20" s="1"/>
  <c r="N46" i="20"/>
  <c r="N47" i="20" s="1"/>
  <c r="N48" i="20" s="1"/>
  <c r="M46" i="20"/>
  <c r="M47" i="20" s="1"/>
  <c r="M48" i="20" s="1"/>
  <c r="L46" i="20"/>
  <c r="L47" i="20" s="1"/>
  <c r="L48" i="20" s="1"/>
  <c r="K46" i="20"/>
  <c r="K47" i="20" s="1"/>
  <c r="K48" i="20" s="1"/>
  <c r="J46" i="20"/>
  <c r="J47" i="20" s="1"/>
  <c r="J48" i="20" s="1"/>
  <c r="I45" i="20"/>
  <c r="I44" i="20"/>
  <c r="I43" i="20"/>
  <c r="Q36" i="20"/>
  <c r="Q37" i="20" s="1"/>
  <c r="P36" i="20"/>
  <c r="P37" i="20" s="1"/>
  <c r="O36" i="20"/>
  <c r="O37" i="20" s="1"/>
  <c r="N36" i="20"/>
  <c r="N37" i="20" s="1"/>
  <c r="M36" i="20"/>
  <c r="M37" i="20" s="1"/>
  <c r="L36" i="20"/>
  <c r="L37" i="20" s="1"/>
  <c r="K36" i="20"/>
  <c r="K37" i="20" s="1"/>
  <c r="J36" i="20"/>
  <c r="J37" i="20" s="1"/>
  <c r="I36" i="20"/>
  <c r="I37" i="20" s="1"/>
  <c r="Q29" i="20"/>
  <c r="Q30" i="20" s="1"/>
  <c r="Q38" i="20" s="1"/>
  <c r="P29" i="20"/>
  <c r="P30" i="20" s="1"/>
  <c r="O29" i="20"/>
  <c r="O30" i="20" s="1"/>
  <c r="N29" i="20"/>
  <c r="N30" i="20" s="1"/>
  <c r="M29" i="20"/>
  <c r="M30" i="20" s="1"/>
  <c r="L29" i="20"/>
  <c r="L30" i="20" s="1"/>
  <c r="K29" i="20"/>
  <c r="K30" i="20" s="1"/>
  <c r="J29" i="20"/>
  <c r="J30" i="20" s="1"/>
  <c r="I29" i="20"/>
  <c r="I30" i="20" s="1"/>
  <c r="I38" i="20" s="1"/>
  <c r="Q15" i="20"/>
  <c r="Q16" i="20" s="1"/>
  <c r="Q17" i="20" s="1"/>
  <c r="P15" i="20"/>
  <c r="P16" i="20" s="1"/>
  <c r="P17" i="20" s="1"/>
  <c r="O15" i="20"/>
  <c r="O16" i="20" s="1"/>
  <c r="O17" i="20" s="1"/>
  <c r="N15" i="20"/>
  <c r="N16" i="20" s="1"/>
  <c r="N17" i="20" s="1"/>
  <c r="M15" i="20"/>
  <c r="M16" i="20" s="1"/>
  <c r="M17" i="20" s="1"/>
  <c r="L15" i="20"/>
  <c r="L16" i="20" s="1"/>
  <c r="L17" i="20" s="1"/>
  <c r="K15" i="20"/>
  <c r="K16" i="20" s="1"/>
  <c r="K17" i="20" s="1"/>
  <c r="J15" i="20"/>
  <c r="J16" i="20" s="1"/>
  <c r="J17" i="20" s="1"/>
  <c r="I15" i="20"/>
  <c r="I16" i="20" s="1"/>
  <c r="I17" i="20" s="1"/>
  <c r="Z65" i="20" l="1"/>
  <c r="I39" i="19"/>
  <c r="Y38" i="20"/>
  <c r="P42" i="19"/>
  <c r="P142" i="19" s="1"/>
  <c r="O142" i="19"/>
  <c r="N65" i="20"/>
  <c r="S66" i="20"/>
  <c r="T65" i="20"/>
  <c r="W65" i="20"/>
  <c r="W66" i="20"/>
  <c r="W75" i="20" s="1"/>
  <c r="W76" i="20" s="1"/>
  <c r="U65" i="20"/>
  <c r="X66" i="20"/>
  <c r="X75" i="20" s="1"/>
  <c r="X76" i="20" s="1"/>
  <c r="R47" i="20"/>
  <c r="R48" i="20" s="1"/>
  <c r="X65" i="20"/>
  <c r="U66" i="20"/>
  <c r="U75" i="20" s="1"/>
  <c r="U76" i="20" s="1"/>
  <c r="R66" i="20"/>
  <c r="Z66" i="20"/>
  <c r="Z75" i="20" s="1"/>
  <c r="Z76" i="20" s="1"/>
  <c r="V77" i="20"/>
  <c r="R64" i="20"/>
  <c r="R65" i="20" s="1"/>
  <c r="V65" i="20"/>
  <c r="R74" i="20"/>
  <c r="R75" i="20" s="1"/>
  <c r="R76" i="20" s="1"/>
  <c r="Z38" i="20"/>
  <c r="X38" i="20"/>
  <c r="W38" i="20"/>
  <c r="W77" i="20" s="1"/>
  <c r="T66" i="20"/>
  <c r="T75" i="20" s="1"/>
  <c r="T76" i="20" s="1"/>
  <c r="Y66" i="20"/>
  <c r="Y75" i="20" s="1"/>
  <c r="Y76" i="20" s="1"/>
  <c r="J66" i="20"/>
  <c r="Q65" i="20"/>
  <c r="K66" i="20"/>
  <c r="K75" i="20" s="1"/>
  <c r="K76" i="20" s="1"/>
  <c r="M65" i="20"/>
  <c r="O65" i="20"/>
  <c r="M66" i="20"/>
  <c r="M75" i="20" s="1"/>
  <c r="M76" i="20" s="1"/>
  <c r="J65" i="20"/>
  <c r="K65" i="20"/>
  <c r="I32" i="19"/>
  <c r="I74" i="20"/>
  <c r="I75" i="20" s="1"/>
  <c r="I76" i="20" s="1"/>
  <c r="J142" i="19"/>
  <c r="I142" i="19" s="1"/>
  <c r="N36" i="19"/>
  <c r="M36" i="19" s="1"/>
  <c r="M42" i="19"/>
  <c r="P66" i="20"/>
  <c r="P75" i="20" s="1"/>
  <c r="P76" i="20" s="1"/>
  <c r="L65" i="20"/>
  <c r="I64" i="20"/>
  <c r="I65" i="20" s="1"/>
  <c r="N38" i="20"/>
  <c r="O38" i="20"/>
  <c r="P38" i="20"/>
  <c r="I46" i="20"/>
  <c r="I47" i="20" s="1"/>
  <c r="I48" i="20" s="1"/>
  <c r="N66" i="20"/>
  <c r="N75" i="20" s="1"/>
  <c r="N76" i="20" s="1"/>
  <c r="O66" i="20"/>
  <c r="O75" i="20" s="1"/>
  <c r="O76" i="20" s="1"/>
  <c r="I66" i="20"/>
  <c r="Q66" i="20"/>
  <c r="Q75" i="20" s="1"/>
  <c r="Q76" i="20" s="1"/>
  <c r="K38" i="20"/>
  <c r="L38" i="20"/>
  <c r="L77" i="20" s="1"/>
  <c r="M141" i="19"/>
  <c r="J38" i="20"/>
  <c r="M38" i="20"/>
  <c r="N32" i="19"/>
  <c r="M32" i="19" s="1"/>
  <c r="P65" i="20"/>
  <c r="S77" i="20" l="1"/>
  <c r="X77" i="20"/>
  <c r="U77" i="20"/>
  <c r="Z77" i="20"/>
  <c r="R77" i="20"/>
  <c r="Y77" i="20"/>
  <c r="J77" i="20"/>
  <c r="I77" i="20"/>
  <c r="T77" i="20"/>
  <c r="K77" i="20"/>
  <c r="P77" i="20"/>
  <c r="M77" i="20"/>
  <c r="O77" i="20"/>
  <c r="N77" i="20"/>
  <c r="Q77" i="20"/>
  <c r="N142" i="19"/>
  <c r="M142" i="19" s="1"/>
</calcChain>
</file>

<file path=xl/sharedStrings.xml><?xml version="1.0" encoding="utf-8"?>
<sst xmlns="http://schemas.openxmlformats.org/spreadsheetml/2006/main" count="780" uniqueCount="255">
  <si>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</si>
  <si>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</si>
  <si>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</si>
  <si>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</si>
  <si>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</si>
  <si>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</si>
  <si>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</si>
  <si>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</si>
  <si>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</si>
  <si>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</si>
  <si>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</si>
  <si>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</si>
  <si>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</si>
  <si>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</si>
  <si>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</si>
  <si>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</si>
  <si>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Iš viso programai:</t>
  </si>
  <si>
    <t>Iš viso tikslui: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</si>
  <si>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</si>
  <si>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</si>
  <si>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</si>
  <si>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</si>
  <si>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</si>
  <si>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</si>
  <si>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</si>
  <si>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</si>
  <si>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</si>
  <si>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</si>
  <si>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</si>
  <si>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</si>
  <si>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</si>
  <si>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</si>
  <si>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</si>
  <si>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</si>
  <si>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</si>
  <si>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</si>
  <si>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</si>
  <si>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</si>
  <si>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</si>
  <si>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</si>
  <si>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</si>
  <si>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</si>
  <si>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</si>
  <si>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</si>
  <si>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</si>
  <si>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</si>
  <si>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</si>
  <si>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</si>
  <si>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</si>
  <si>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</si>
  <si>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</si>
  <si>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</si>
  <si>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</si>
  <si>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</si>
  <si>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</si>
  <si>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</si>
  <si>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</si>
  <si>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</si>
  <si>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</si>
  <si>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</si>
  <si>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</si>
  <si>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</si>
  <si>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</si>
  <si>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</si>
  <si>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</si>
  <si>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</si>
  <si>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</si>
  <si>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</si>
  <si>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</si>
  <si>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</si>
  <si>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</si>
  <si>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</si>
  <si>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</si>
  <si>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</si>
  <si>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</si>
  <si>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</si>
  <si>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</si>
  <si>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</si>
  <si>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</si>
  <si>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</si>
  <si>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</si>
  <si>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</si>
  <si>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</si>
  <si>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</si>
  <si>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</si>
  <si>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</si>
  <si>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</si>
  <si>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</si>
  <si>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</si>
  <si>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</si>
  <si>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</si>
  <si>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</si>
  <si>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</si>
  <si>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</si>
  <si>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</si>
  <si>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</si>
  <si>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</si>
  <si>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</si>
  <si>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</si>
  <si>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</si>
  <si>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</si>
  <si>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</si>
  <si>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</si>
  <si>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</si>
  <si>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</si>
  <si>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</si>
  <si>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</si>
  <si>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</si>
  <si>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</si>
  <si>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</si>
  <si>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</si>
  <si>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</si>
  <si>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</si>
  <si>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</si>
  <si>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</si>
  <si>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</si>
  <si>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</si>
  <si>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</si>
  <si>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</si>
  <si>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</si>
  <si>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</si>
  <si>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</si>
  <si>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</si>
  <si>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</si>
  <si>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</si>
  <si>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</si>
  <si>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</si>
  <si>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</si>
  <si>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</si>
  <si>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</si>
  <si>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</si>
  <si>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</si>
  <si>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</si>
  <si>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</si>
  <si>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</si>
  <si>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Planuojama reikšmė</t>
  </si>
  <si>
    <t>pavadinimas</t>
  </si>
  <si>
    <t>Veiklos kodas</t>
  </si>
  <si>
    <t>Programos kodas</t>
  </si>
  <si>
    <t>SP</t>
  </si>
  <si>
    <t>ES</t>
  </si>
  <si>
    <t>VB</t>
  </si>
  <si>
    <t>KT</t>
  </si>
  <si>
    <t>Finansavimo lėšos</t>
  </si>
  <si>
    <t>VIP</t>
  </si>
  <si>
    <t>vnt.</t>
  </si>
  <si>
    <t>km.</t>
  </si>
  <si>
    <t>vnt</t>
  </si>
  <si>
    <t>ha</t>
  </si>
  <si>
    <t>Mokinių, gaunančių paramą skaičius</t>
  </si>
  <si>
    <t>Išduotų leidimu skaičius</t>
  </si>
  <si>
    <t>Uždavinys. Modernizuoti ir plėtoti savivaldybės vietinės reikšmės kelius, gatves ir kitas susisiekimo komunikacijas</t>
  </si>
  <si>
    <t>Uždavinys. Kompleksiškai plėtoti ir puoselėti rekreacines teritorijas, želdynus bei kitas viešąsias erdves, pritaikant jas gyventojų bei verslo poreikiams</t>
  </si>
  <si>
    <t xml:space="preserve"> Tikslas. Šiuolaikiškos susisiekimo sistemos plėtra.</t>
  </si>
  <si>
    <t xml:space="preserve">Tikslas. Socialinių paslaugų aprėpties didinimas.       </t>
  </si>
  <si>
    <t xml:space="preserve">Tikslas. Darnaus išteklių naudojimo skatinimas.  </t>
  </si>
  <si>
    <t>Tikslas. Efektyvaus viešojo valdymo sistemos sukūrimas.</t>
  </si>
  <si>
    <t>Barzdų seniūnija</t>
  </si>
  <si>
    <t>Tikslas.Gyventojų užimtumo didinimas.</t>
  </si>
  <si>
    <t>Uždavinys.Organizuoti užimtumo didinimo programą</t>
  </si>
  <si>
    <t>Notarinių veiksmų skaičius</t>
  </si>
  <si>
    <t>Išduotų pažymų  skaičius</t>
  </si>
  <si>
    <t>Prižiūrimų seniūnijoje gatvės šviestuvų skaičius</t>
  </si>
  <si>
    <t>Surinktų ir išvežtų atliekų kiekis, tonomis</t>
  </si>
  <si>
    <t>t.</t>
  </si>
  <si>
    <t>km</t>
  </si>
  <si>
    <t>Veikla: Įdarbinti seniūnijos gyventojus per užimtumo didinimo programą</t>
  </si>
  <si>
    <t>Įdarbintų, per užimtumo didinimo programą, seniūnijos gyventojų skaičius</t>
  </si>
  <si>
    <t>Uždavinys. Vykdyti administracinės naštos mažinimą</t>
  </si>
  <si>
    <t>Veikla: Pažymos juridiniams faktams patvirtinti ir susirašinėjimo su kitomis institucijomis</t>
  </si>
  <si>
    <t>Veikla: Gyvenamosios vietos deklaravimo funkcijos vykdymas</t>
  </si>
  <si>
    <t>Veikla: Laidojimo leidimai</t>
  </si>
  <si>
    <t>Veikla: Notariniai veiksmai</t>
  </si>
  <si>
    <t>Priemonė: Administracinės naštos mažinimo priemonės</t>
  </si>
  <si>
    <t>Tvarkomų veikiančių ir neneikiančių kapinių plotas ha</t>
  </si>
  <si>
    <t xml:space="preserve">  Išduotų pažymų skaičius</t>
  </si>
  <si>
    <t xml:space="preserve">Veikla: Iš dalies suremontuoti socialinius ir savivaldybei priklausančius būstus </t>
  </si>
  <si>
    <t>Uždavinys. Šakių rajono socialinio būsto fondo plėtra</t>
  </si>
  <si>
    <t>Administruojamų patalpų skaičius</t>
  </si>
  <si>
    <t>Papildomas(i)požymis(iai)</t>
  </si>
  <si>
    <t>TP</t>
  </si>
  <si>
    <t>T</t>
  </si>
  <si>
    <t>Uždavinys. Finansinės pagalbos rajono gyventojams teikimas ir didinimas.</t>
  </si>
  <si>
    <t>Modernizuotų ir įrengtų vietinės reikšmės kelių ir gatvių  ilgis</t>
  </si>
  <si>
    <t>1,00</t>
  </si>
  <si>
    <t>Parengtų priemonių skaičius</t>
  </si>
  <si>
    <t>Pritaikyta viešųjų erdvių</t>
  </si>
  <si>
    <t>Parengtų administracinės naštos priemonių planų skaičius</t>
  </si>
  <si>
    <t>Įdarbintų asmenų skaičius</t>
  </si>
  <si>
    <t>proc.</t>
  </si>
  <si>
    <t>Naujai gavusių socialines paslaugas asmenų skaičius</t>
  </si>
  <si>
    <t>25,00</t>
  </si>
  <si>
    <t>Įdiegtų  išmaniųjų sistemų aprėptis</t>
  </si>
  <si>
    <t>Užimtumo programoje įdarbintų asmenų skaičius</t>
  </si>
  <si>
    <t>Socialinio būsto fondo plėtros programų skaičius</t>
  </si>
  <si>
    <t>Aplinkos apsaugos institucijų viešųjų paslaugų vartotojų patenkinimo indeksas</t>
  </si>
  <si>
    <t>Išduotų rekomendacijų gauti leidimui skaičius</t>
  </si>
  <si>
    <t>Veikla: Rekomendacijos gauti leidimui dėl saugotinų medžių ir krūmų kirtimo, persodinimo ar kitokio pašalinimo, genėjimo darbų atlikimui</t>
  </si>
  <si>
    <t>Uždavinys: užtikrinti efektyvų savivaldybės funkcijų vykdymą</t>
  </si>
  <si>
    <t>Valstybės tarnautojų, dirbančių pagal darbo sutartis kvalifikacijos kėlimas (žmonių skaičius)</t>
  </si>
  <si>
    <t>Seniūnijos darbuotojų, kėlusių kvalifikaciją skaičius</t>
  </si>
  <si>
    <t>Sintautų seniūnija</t>
  </si>
  <si>
    <t xml:space="preserve"> TP</t>
  </si>
  <si>
    <t>Veikla:  Įsigyti darbo priemones visuomenei naudingai veikla atlikti</t>
  </si>
  <si>
    <t>Veikla: Prižiūrėti Sintautų seniūnijoje viešojo naudojimo teritorijas: kapinių, želdinių, gatvių, pakelių, šaligatvių valymą ir priežiūrą, gatvių ir kitų viešų vietų apšvietimą, viešųjų tualetų priežiūros paslaugų teikimą</t>
  </si>
  <si>
    <t>Veiikla: Išduoti per trumpesnį laiką nei nustatyta teisės aktuose  leidimus, pažymas</t>
  </si>
  <si>
    <t>Greičiau, nei nustatyta teisės aktuose, išduotų DVS priemonėmis leidimų ir pažymų dalis nuo viso išduotų minėtų dokumentų skaičiaus DVS, proc.</t>
  </si>
  <si>
    <t xml:space="preserve"> proc.</t>
  </si>
  <si>
    <t>Poveikio/Rezultato/ Veiklos efektyvumo rodiklio</t>
  </si>
  <si>
    <t>Sintautų  seniūnija</t>
  </si>
  <si>
    <t>SB (VBD)</t>
  </si>
  <si>
    <t>SB  KTP</t>
  </si>
  <si>
    <t xml:space="preserve"> Priemonė. Mažinant administracinę naštą, licencijas, leidimus ir pažymas išduoti per trumpesnį laiką, nelaukiant, kol sueis teisės aktuose nustatytas terminas (SVP 07.01.07.05)</t>
  </si>
  <si>
    <r>
      <t>Paaiškinimai:</t>
    </r>
    <r>
      <rPr>
        <sz val="10"/>
        <rFont val="Times New Roman"/>
        <family val="1"/>
        <charset val="186"/>
      </rPr>
      <t xml:space="preserve">
</t>
    </r>
    <r>
      <rPr>
        <i/>
        <sz val="10"/>
        <rFont val="Times New Roman"/>
        <family val="1"/>
        <charset val="186"/>
      </rPr>
      <t xml:space="preserve">Tikslai ir uždaviniai </t>
    </r>
    <r>
      <rPr>
        <sz val="10"/>
        <rFont val="Times New Roman"/>
        <family val="1"/>
        <charset val="186"/>
      </rPr>
      <t xml:space="preserve">– iš strateginio veiklos plano perkeliami atitinkamos programos tikslai ir uždaviniai;
</t>
    </r>
    <r>
      <rPr>
        <i/>
        <sz val="10"/>
        <rFont val="Times New Roman"/>
        <family val="1"/>
        <charset val="186"/>
      </rPr>
      <t>Priemonės</t>
    </r>
    <r>
      <rPr>
        <sz val="10"/>
        <rFont val="Times New Roman"/>
        <family val="1"/>
        <charset val="186"/>
      </rPr>
      <t xml:space="preserve"> – perkeliamos atitinkamiems metams aktualios savivaldybės strateginio veiklos plano priemonės; 
</t>
    </r>
    <r>
      <rPr>
        <i/>
        <sz val="10"/>
        <rFont val="Times New Roman"/>
        <family val="1"/>
        <charset val="186"/>
      </rPr>
      <t>Veiklos</t>
    </r>
    <r>
      <rPr>
        <sz val="10"/>
        <rFont val="Times New Roman"/>
        <family val="1"/>
        <charset val="186"/>
      </rPr>
      <t xml:space="preserve"> – priemonių įgyvendinimas detalizuojamas nurodant konkrečius jų įgyvendinimo būdus – veiklas; veiklos gali būti nustatomos numatomų vykdyti projektų ar veiksmų pagrindu;
</t>
    </r>
    <r>
      <rPr>
        <i/>
        <sz val="10"/>
        <rFont val="Times New Roman"/>
        <family val="1"/>
        <charset val="186"/>
      </rPr>
      <t>Asignavimai</t>
    </r>
    <r>
      <rPr>
        <sz val="10"/>
        <rFont val="Times New Roman"/>
        <family val="1"/>
        <charset val="186"/>
      </rPr>
      <t xml:space="preserve"> – priemonių ar veiklų įgyvendinimui užtikrinti reikalingos savivaldybės biudžeto ar kitų finansavimo šaltinių lėšos; savivaldybės biudžeto asignavimų suma turi atitikti savivaldybės biudžete atitinkamam asignavimų valdytojui numatomus skirti asignavimus;
</t>
    </r>
    <r>
      <rPr>
        <b/>
        <i/>
        <sz val="10"/>
        <rFont val="Times New Roman"/>
        <family val="1"/>
      </rPr>
      <t xml:space="preserve">Rezultato rodiklis </t>
    </r>
    <r>
      <rPr>
        <i/>
        <sz val="10"/>
        <rFont val="Times New Roman"/>
        <family val="1"/>
      </rPr>
      <t xml:space="preserve">– kiekybiškai ir (arba) kokybiškai išreiškiamas dydis, kuriuo matuojama įgy-vendinant pažangos ar tęstinės veiklos priemones ar projektus sukurtų produktų nauda tikslinei grupei, institucijai, sektoriaus ar teritorijos plėtrai ir pan., panaudojimo mastas ir (arba) kokybės pagerėjimas. </t>
    </r>
    <r>
      <rPr>
        <b/>
        <i/>
        <sz val="10"/>
        <rFont val="Times New Roman"/>
        <family val="1"/>
      </rPr>
      <t xml:space="preserve">Poveikio rodiklis </t>
    </r>
    <r>
      <rPr>
        <i/>
        <sz val="10"/>
        <rFont val="Times New Roman"/>
        <family val="1"/>
      </rPr>
      <t xml:space="preserve">– kiekybiškai ir (arba) kokybiškai išreiškiamas dydis matuoti esamos būklės pokyčiui, kurio siekiama įgyvendinant valstybės vystymosi kryptį, strateginį ir (arba) veiklos tikslą ir pažangos ir (arba) tęstinės veiklos uždavinį. </t>
    </r>
    <r>
      <rPr>
        <b/>
        <i/>
        <sz val="10"/>
        <rFont val="Times New Roman"/>
        <family val="1"/>
      </rPr>
      <t>Veiklos efektyvumo rodiklis</t>
    </r>
    <r>
      <rPr>
        <i/>
        <sz val="10"/>
        <rFont val="Times New Roman"/>
        <family val="1"/>
      </rPr>
      <t xml:space="preserve"> – kiekybiškai išreiškiamas dydis, kuriuo matuojamas strateginio valdymo sistemos dalyvio atliekamų funkcijų efektyvumas. Atsakingi vykdytojai</t>
    </r>
    <r>
      <rPr>
        <sz val="10"/>
        <rFont val="Times New Roman"/>
        <family val="1"/>
      </rPr>
      <t xml:space="preserve"> – prie veiklų nurodomi už jų vykdymą atsakingi vykdytojai; kaip vykdytojai gali būti nurodomi savivaldybės administracijos struktūriniai padaliniai arba darbuotojai.</t>
    </r>
    <r>
      <rPr>
        <sz val="10"/>
        <rFont val="Times New Roman"/>
        <family val="1"/>
        <charset val="186"/>
      </rPr>
      <t xml:space="preserve">
</t>
    </r>
    <r>
      <rPr>
        <i/>
        <sz val="10"/>
        <rFont val="Times New Roman"/>
        <family val="1"/>
        <charset val="186"/>
      </rPr>
      <t>Įvykdymo terminas</t>
    </r>
    <r>
      <rPr>
        <sz val="10"/>
        <rFont val="Times New Roman"/>
        <family val="1"/>
        <charset val="186"/>
      </rPr>
      <t xml:space="preserve"> – galutinis priemonės įvykdymo terminas (nurodoma data (tiksli arba mėnuo, arba ketvirtis)). 
</t>
    </r>
  </si>
  <si>
    <t xml:space="preserve">Papildomo požymio sutrumpinimai: T - Tęstinės veiklos uždavinys; TP - Tęstinė priemonė, </t>
  </si>
  <si>
    <t>SB (L)</t>
  </si>
  <si>
    <t>SB (P)</t>
  </si>
  <si>
    <t>Veikla: Vienkartinių pašalpų mokėjimas seniūnijos gyventojams</t>
  </si>
  <si>
    <t>Veikla:Socialinio darbuotojo transporto išlaikymo išlaidos</t>
  </si>
  <si>
    <t>Atidirbančių už socialines pašalpas skaičius</t>
  </si>
  <si>
    <t>Nuvažiuotų kilometrų sk.</t>
  </si>
  <si>
    <t>Lėšos biudžetiniams 2023-iesiems metams, tūkst. Eur</t>
  </si>
  <si>
    <r>
      <t xml:space="preserve">SB </t>
    </r>
    <r>
      <rPr>
        <sz val="10"/>
        <rFont val="Times New Roman"/>
        <family val="1"/>
      </rPr>
      <t>(P)</t>
    </r>
  </si>
  <si>
    <t>010:14</t>
  </si>
  <si>
    <t>Veikla: Prižiūrėti vietinės reikšmės kelius   seniūnijoje: seniūnijos kelių greideriavimas,  žvyravimas, duobių asfaltavimas, sniego valymas</t>
  </si>
  <si>
    <t>Savivaldybės administracijos Sintautų seniūnijos 2023 metų veiklos planas</t>
  </si>
  <si>
    <r>
      <t>Finansavimo šaltinių sutrumpinimai:</t>
    </r>
    <r>
      <rPr>
        <sz val="10"/>
        <rFont val="Times New Roman"/>
        <family val="1"/>
      </rPr>
      <t xml:space="preserve"> SB - Savivaldybės biudžeto lėšos; SB</t>
    </r>
    <r>
      <rPr>
        <strike/>
        <sz val="10"/>
        <rFont val="Times New Roman"/>
        <family val="1"/>
      </rPr>
      <t xml:space="preserve"> </t>
    </r>
    <r>
      <rPr>
        <sz val="10"/>
        <rFont val="Times New Roman"/>
        <family val="1"/>
      </rPr>
      <t>(PĮ; KTP) - Pajamų įmokos ir kitos pajamos; SB(AA) - Savivaldybės aplinkos apsaugos rėmimo specialiosios programos lėšos; SB (VB D)</t>
    </r>
    <r>
      <rPr>
        <sz val="10"/>
        <rFont val="Times New Roman"/>
        <family val="1"/>
      </rPr>
      <t xml:space="preserve"> Lietuvos Respublikos valstybės biudžeto dotacijos; SB (MK) - Speciali tikslinė dotacija mokinio krepšeliui finansuoti; SP- Savivaldybės paskolos lėšos; P - Paskolos lėšos; PF - Savivaldybės privatizavimo fondo lėšos; ES - Europos Sąjungos paramos lėšos; KPP - Kelių priežiūros ir plėtros programos lėšos; VB - Valstybės biudžeto lėšos; VIP - Valstybės  biudžeto specialiosios tikslinės dotacijos lėšos (iš valstybės investicijų programos); KT - Kiti finansavimo šaltiniai.</t>
    </r>
  </si>
  <si>
    <t>SB, SB (VBD)</t>
  </si>
  <si>
    <t xml:space="preserve">Prižiūrėtų kelių ir gatvių ilgis </t>
  </si>
  <si>
    <t>Prižiūrėta viešojo naudojimo teritorija ha</t>
  </si>
  <si>
    <t>Išmokėtų pašalpų seniūnijos seniūno skyrimu skaičius</t>
  </si>
  <si>
    <t xml:space="preserve">Veikla: Iš dalies suremontuoti seniūnijoje administruojamas patalpas </t>
  </si>
  <si>
    <t>Seniūnijoje administruojamų suremontuotų patalpų skaičius</t>
  </si>
  <si>
    <t>Vietinės reikšmės kelių ir gatvių su asfalto danga dalis</t>
  </si>
  <si>
    <t>Priemonė. Vietinės reikšmės kelių priežiūra, žiemos tarnyba Sintautų seniūnijoje (SVP 12.03.01.11)</t>
  </si>
  <si>
    <t>Priemonė: Užtikrinti finansinės pagalbos teikimą Sintautų seniūnijos gyventojams (išmokos mokėjimams ir kt.) (SVP 13.02.06.40.)</t>
  </si>
  <si>
    <t>Priemonė: Aplinkotvarkos darbai Sintautų seniūnijoje (SVP 12.01.02.13)</t>
  </si>
  <si>
    <t>Priemonė: užtikrinti savivaldybės administracijos Sintautų seniūnijos darbo funkcionalumą (SVP 07.01.01.14.)</t>
  </si>
  <si>
    <t>Veikla: Savivaldybės administracijos Sintautų seniūnijos darbuotojų darbo funkcijų vykdymo užtikrinimas</t>
  </si>
  <si>
    <t>Priemonė: Įgyvendinti užimtumo didinimo programą  Sintautų seniūnijoje (SVP 13.06.01.12.)</t>
  </si>
  <si>
    <t>Veikla: Negyvenamųjų ir gyvenamųjų patalpų administravimas Sintautų seniūnijoje</t>
  </si>
  <si>
    <t>Suremontuotų socialinių būstų, skaičius</t>
  </si>
  <si>
    <t>Panaudotos lėšos biudžetiniais 2023-ais metais, tūkst. Eur</t>
  </si>
  <si>
    <t>Faktinė reikšmė</t>
  </si>
  <si>
    <t>Nukrypimų nuo plano priežastys ir tolesni veiksmai, komentarai</t>
  </si>
  <si>
    <t xml:space="preserve">ŠAKIŲ RAJONO SAVIVALDYBĖS ADMINISTRACIJOS  SINTAUTŲ SENIŪNIJOS
  2023  METŲ VEIKLOS PLANO ATASKAITA
</t>
  </si>
  <si>
    <t xml:space="preserve">PATVIRTINTA           
Šakių rajono savivaldybės
administracijos direktoriaus
2024 m.                           d. įsakymu Nr. AT-
</t>
  </si>
  <si>
    <t>Papildomai pastatyti šviestuvai</t>
  </si>
  <si>
    <t>Papildomai 1000,00 Eur atkelta iš valdymo programos</t>
  </si>
  <si>
    <t>Papildomai 1000,00 Eur  iškelta į kelių programą,7000,00 Eur į aplikotvarką 1078,90 Eur atstatyta kasinių asignavimų</t>
  </si>
  <si>
    <t>Nebuvo gauta prašymų, priemonės lėšos buvo panaudoitos  darbo priemonių ir įrankių įsigijimui</t>
  </si>
  <si>
    <t>Įdarbina daugiau atidarbančių už pašalpas  seniūnijos gyventojų</t>
  </si>
  <si>
    <t>Gauta mažiau prašymų</t>
  </si>
  <si>
    <t>Gauta daugiau prašymų</t>
  </si>
  <si>
    <t>Priemonė: Socialinės paskirties patalpų remontas Sintautų seniūnijoje (SVP 07.01.01.14..)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</si>
</sst>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0.000"/>
    <numFmt numFmtId="166" formatCode="#,##0.0;[Red]#,##0.0"/>
    <numFmt numFmtId="167" formatCode="#,##0.000"/>
    <numFmt numFmtId="168" formatCode="0.00000"/>
  </numFmts>
  <fonts count="52" x14ac:knownFonts="1">
    <font>
      <sz val="10"/>
      <name val="Arial"/>
      <charset val="186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b/>
      <sz val="10"/>
      <color indexed="14"/>
      <name val="Times New Roman"/>
      <family val="1"/>
      <charset val="186"/>
    </font>
    <font>
      <sz val="1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b/>
      <sz val="10"/>
      <color rgb="FF7030A0"/>
      <name val="Times New Roman"/>
      <family val="1"/>
      <charset val="186"/>
    </font>
    <font>
      <sz val="10"/>
      <color theme="0"/>
      <name val="Times New Roman"/>
      <family val="1"/>
      <charset val="186"/>
    </font>
    <font>
      <sz val="8"/>
      <color theme="0"/>
      <name val="Times New Roman"/>
      <family val="1"/>
      <charset val="186"/>
    </font>
    <font>
      <b/>
      <sz val="10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0"/>
      <name val="Times New Roman"/>
      <family val="1"/>
      <charset val="186"/>
    </font>
    <font>
      <i/>
      <sz val="11"/>
      <name val="Times New Roman"/>
      <family val="1"/>
      <charset val="186"/>
    </font>
    <font>
      <b/>
      <strike/>
      <sz val="10"/>
      <color rgb="FFFF0000"/>
      <name val="Times New Roman"/>
      <family val="1"/>
    </font>
    <font>
      <i/>
      <sz val="10"/>
      <name val="Times New Roman"/>
      <family val="1"/>
    </font>
    <font>
      <i/>
      <sz val="11"/>
      <color rgb="FFFF0000"/>
      <name val="Times New Roman"/>
      <family val="1"/>
      <charset val="186"/>
    </font>
    <font>
      <b/>
      <strike/>
      <sz val="10"/>
      <name val="Times New Roman"/>
      <family val="1"/>
      <charset val="186"/>
    </font>
    <font>
      <strike/>
      <sz val="10"/>
      <name val="Times New Roman"/>
      <family val="1"/>
      <charset val="186"/>
    </font>
    <font>
      <b/>
      <i/>
      <sz val="10"/>
      <name val="Times New Roman"/>
      <family val="1"/>
    </font>
    <font>
      <strike/>
      <sz val="10"/>
      <name val="Times New Roman"/>
      <family val="1"/>
    </font>
    <font>
      <b/>
      <sz val="10"/>
      <color theme="1"/>
      <name val="Times New Roman"/>
      <family val="1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1"/>
      <name val="Times New Roman"/>
      <family val="1"/>
      <charset val="186"/>
    </font>
    <font>
      <sz val="11"/>
      <name val="Times New Roman"/>
      <family val="1"/>
    </font>
    <font>
      <sz val="12"/>
      <name val="Times New Roman"/>
      <family val="1"/>
    </font>
    <font>
      <b/>
      <sz val="11"/>
      <name val="Times New Roman"/>
      <family val="1"/>
    </font>
    <font>
      <b/>
      <strike/>
      <sz val="10"/>
      <name val="Times New Roman"/>
      <family val="1"/>
    </font>
    <font>
      <sz val="10"/>
      <color theme="1"/>
      <name val="Times New Roman"/>
      <family val="1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rgb="FFD2F3C3"/>
      </patternFill>
    </fill>
    <fill>
      <patternFill patternType="solid">
        <fgColor rgb="FF99CCFF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5">
    <xf numFmtId="0" fontId="0" fillId="0" borderId="0"/>
    <xf numFmtId="0" fontId="27" fillId="0" borderId="0"/>
    <xf numFmtId="0" fontId="13" fillId="0" borderId="0"/>
    <xf numFmtId="0" fontId="12" fillId="0" borderId="0"/>
    <xf numFmtId="0" fontId="26" fillId="0" borderId="0"/>
  </cellStyleXfs>
  <cellXfs count="723">
    <xf numFmtId="0" fontId="0" fillId="0" borderId="0" xfId="0"/>
    <xf numFmtId="0" fontId="9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9" fillId="0" borderId="0" xfId="1" applyFont="1" applyAlignment="1">
      <alignment vertical="top"/>
    </xf>
    <xf numFmtId="0" fontId="8" fillId="0" borderId="0" xfId="1" applyFont="1" applyAlignment="1">
      <alignment vertical="top"/>
    </xf>
    <xf numFmtId="0" fontId="11" fillId="0" borderId="1" xfId="1" applyFont="1" applyBorder="1" applyAlignment="1">
      <alignment horizontal="center" vertical="center" textRotation="90" wrapText="1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0" fontId="13" fillId="0" borderId="4" xfId="1" applyFont="1" applyBorder="1" applyAlignment="1">
      <alignment vertical="top" wrapText="1"/>
    </xf>
    <xf numFmtId="49" fontId="5" fillId="3" borderId="5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49" fontId="6" fillId="0" borderId="7" xfId="1" applyNumberFormat="1" applyFont="1" applyBorder="1" applyAlignment="1">
      <alignment horizontal="center" vertical="top"/>
    </xf>
    <xf numFmtId="0" fontId="13" fillId="0" borderId="8" xfId="1" applyFont="1" applyBorder="1" applyAlignment="1">
      <alignment horizontal="center" vertical="top"/>
    </xf>
    <xf numFmtId="49" fontId="6" fillId="0" borderId="9" xfId="1" applyNumberFormat="1" applyFont="1" applyBorder="1" applyAlignment="1">
      <alignment horizontal="center" vertical="top"/>
    </xf>
    <xf numFmtId="0" fontId="13" fillId="0" borderId="10" xfId="1" applyFont="1" applyBorder="1" applyAlignment="1">
      <alignment horizontal="center" vertical="top" wrapText="1"/>
    </xf>
    <xf numFmtId="164" fontId="5" fillId="4" borderId="3" xfId="1" applyNumberFormat="1" applyFont="1" applyFill="1" applyBorder="1" applyAlignment="1">
      <alignment horizontal="center" vertical="top"/>
    </xf>
    <xf numFmtId="164" fontId="2" fillId="0" borderId="5" xfId="1" applyNumberFormat="1" applyFont="1" applyBorder="1" applyAlignment="1">
      <alignment horizontal="center" vertical="top"/>
    </xf>
    <xf numFmtId="164" fontId="5" fillId="4" borderId="11" xfId="1" applyNumberFormat="1" applyFont="1" applyFill="1" applyBorder="1" applyAlignment="1">
      <alignment horizontal="center" vertical="top"/>
    </xf>
    <xf numFmtId="0" fontId="5" fillId="4" borderId="12" xfId="1" applyFont="1" applyFill="1" applyBorder="1" applyAlignment="1">
      <alignment horizontal="right" vertical="top" wrapText="1"/>
    </xf>
    <xf numFmtId="164" fontId="2" fillId="0" borderId="13" xfId="1" applyNumberFormat="1" applyFont="1" applyBorder="1" applyAlignment="1">
      <alignment horizontal="center" vertical="top"/>
    </xf>
    <xf numFmtId="164" fontId="2" fillId="0" borderId="14" xfId="1" applyNumberFormat="1" applyFont="1" applyBorder="1" applyAlignment="1">
      <alignment horizontal="center" vertical="top"/>
    </xf>
    <xf numFmtId="164" fontId="6" fillId="0" borderId="15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vertical="top"/>
    </xf>
    <xf numFmtId="0" fontId="16" fillId="0" borderId="10" xfId="1" applyFont="1" applyBorder="1" applyAlignment="1">
      <alignment horizontal="center" vertical="top"/>
    </xf>
    <xf numFmtId="164" fontId="5" fillId="4" borderId="17" xfId="1" applyNumberFormat="1" applyFont="1" applyFill="1" applyBorder="1" applyAlignment="1">
      <alignment horizontal="center" vertical="top"/>
    </xf>
    <xf numFmtId="164" fontId="5" fillId="4" borderId="18" xfId="1" applyNumberFormat="1" applyFont="1" applyFill="1" applyBorder="1" applyAlignment="1">
      <alignment horizontal="center" vertical="top"/>
    </xf>
    <xf numFmtId="164" fontId="5" fillId="4" borderId="6" xfId="1" applyNumberFormat="1" applyFont="1" applyFill="1" applyBorder="1" applyAlignment="1">
      <alignment horizontal="center" vertical="top"/>
    </xf>
    <xf numFmtId="0" fontId="5" fillId="4" borderId="10" xfId="1" applyFont="1" applyFill="1" applyBorder="1" applyAlignment="1">
      <alignment horizontal="right" vertical="top" wrapText="1"/>
    </xf>
    <xf numFmtId="164" fontId="5" fillId="4" borderId="19" xfId="1" applyNumberFormat="1" applyFont="1" applyFill="1" applyBorder="1" applyAlignment="1">
      <alignment horizontal="center" vertical="top"/>
    </xf>
    <xf numFmtId="164" fontId="5" fillId="4" borderId="20" xfId="1" applyNumberFormat="1" applyFont="1" applyFill="1" applyBorder="1" applyAlignment="1">
      <alignment horizontal="center" vertical="top"/>
    </xf>
    <xf numFmtId="0" fontId="6" fillId="0" borderId="21" xfId="1" applyFont="1" applyBorder="1" applyAlignment="1">
      <alignment horizontal="center" vertical="top" wrapText="1"/>
    </xf>
    <xf numFmtId="164" fontId="6" fillId="0" borderId="22" xfId="1" applyNumberFormat="1" applyFont="1" applyBorder="1" applyAlignment="1">
      <alignment horizontal="center" vertical="top"/>
    </xf>
    <xf numFmtId="164" fontId="6" fillId="0" borderId="23" xfId="1" applyNumberFormat="1" applyFont="1" applyBorder="1" applyAlignment="1">
      <alignment horizontal="center" vertical="top"/>
    </xf>
    <xf numFmtId="164" fontId="6" fillId="0" borderId="24" xfId="1" applyNumberFormat="1" applyFont="1" applyBorder="1" applyAlignment="1">
      <alignment horizontal="center" vertical="top"/>
    </xf>
    <xf numFmtId="0" fontId="5" fillId="4" borderId="25" xfId="1" applyFont="1" applyFill="1" applyBorder="1" applyAlignment="1">
      <alignment horizontal="right" vertical="top" wrapText="1"/>
    </xf>
    <xf numFmtId="164" fontId="6" fillId="4" borderId="26" xfId="1" applyNumberFormat="1" applyFont="1" applyFill="1" applyBorder="1" applyAlignment="1">
      <alignment horizontal="center" vertical="top"/>
    </xf>
    <xf numFmtId="49" fontId="10" fillId="0" borderId="27" xfId="1" applyNumberFormat="1" applyFont="1" applyBorder="1" applyAlignment="1">
      <alignment horizontal="center" vertical="top"/>
    </xf>
    <xf numFmtId="0" fontId="6" fillId="0" borderId="21" xfId="1" applyFont="1" applyBorder="1" applyAlignment="1">
      <alignment horizontal="center" vertical="top"/>
    </xf>
    <xf numFmtId="164" fontId="2" fillId="0" borderId="28" xfId="1" applyNumberFormat="1" applyFont="1" applyBorder="1" applyAlignment="1">
      <alignment horizontal="center" vertical="top"/>
    </xf>
    <xf numFmtId="49" fontId="10" fillId="0" borderId="29" xfId="1" applyNumberFormat="1" applyFont="1" applyBorder="1" applyAlignment="1">
      <alignment horizontal="center" vertical="top"/>
    </xf>
    <xf numFmtId="49" fontId="15" fillId="0" borderId="30" xfId="1" applyNumberFormat="1" applyFont="1" applyBorder="1" applyAlignment="1">
      <alignment horizontal="center" vertical="top"/>
    </xf>
    <xf numFmtId="164" fontId="6" fillId="0" borderId="17" xfId="1" applyNumberFormat="1" applyFont="1" applyBorder="1" applyAlignment="1">
      <alignment horizontal="center" vertical="top"/>
    </xf>
    <xf numFmtId="164" fontId="6" fillId="0" borderId="26" xfId="1" applyNumberFormat="1" applyFont="1" applyBorder="1" applyAlignment="1">
      <alignment horizontal="center" vertical="top"/>
    </xf>
    <xf numFmtId="0" fontId="13" fillId="0" borderId="3" xfId="1" applyFont="1" applyBorder="1" applyAlignment="1">
      <alignment vertical="top" wrapText="1"/>
    </xf>
    <xf numFmtId="49" fontId="15" fillId="0" borderId="9" xfId="1" applyNumberFormat="1" applyFont="1" applyBorder="1" applyAlignment="1">
      <alignment horizontal="center" vertical="top"/>
    </xf>
    <xf numFmtId="164" fontId="2" fillId="0" borderId="31" xfId="1" applyNumberFormat="1" applyFont="1" applyBorder="1" applyAlignment="1">
      <alignment horizontal="center" vertical="top"/>
    </xf>
    <xf numFmtId="164" fontId="2" fillId="0" borderId="18" xfId="1" applyNumberFormat="1" applyFont="1" applyBorder="1" applyAlignment="1">
      <alignment horizontal="center" vertical="top"/>
    </xf>
    <xf numFmtId="164" fontId="6" fillId="0" borderId="32" xfId="1" applyNumberFormat="1" applyFont="1" applyBorder="1" applyAlignment="1">
      <alignment horizontal="center" vertical="top"/>
    </xf>
    <xf numFmtId="164" fontId="6" fillId="0" borderId="33" xfId="1" applyNumberFormat="1" applyFont="1" applyBorder="1" applyAlignment="1">
      <alignment horizontal="center" vertical="top"/>
    </xf>
    <xf numFmtId="164" fontId="6" fillId="5" borderId="14" xfId="1" applyNumberFormat="1" applyFont="1" applyFill="1" applyBorder="1" applyAlignment="1">
      <alignment horizontal="center" vertical="top"/>
    </xf>
    <xf numFmtId="164" fontId="6" fillId="5" borderId="23" xfId="1" applyNumberFormat="1" applyFont="1" applyFill="1" applyBorder="1" applyAlignment="1">
      <alignment horizontal="center" vertical="top"/>
    </xf>
    <xf numFmtId="164" fontId="6" fillId="5" borderId="17" xfId="1" applyNumberFormat="1" applyFont="1" applyFill="1" applyBorder="1" applyAlignment="1">
      <alignment horizontal="center" vertical="top"/>
    </xf>
    <xf numFmtId="164" fontId="8" fillId="5" borderId="23" xfId="1" applyNumberFormat="1" applyFont="1" applyFill="1" applyBorder="1" applyAlignment="1">
      <alignment horizontal="center" vertical="top"/>
    </xf>
    <xf numFmtId="164" fontId="8" fillId="5" borderId="28" xfId="1" applyNumberFormat="1" applyFont="1" applyFill="1" applyBorder="1" applyAlignment="1">
      <alignment horizontal="center" vertical="top"/>
    </xf>
    <xf numFmtId="49" fontId="6" fillId="0" borderId="0" xfId="1" applyNumberFormat="1" applyFont="1" applyAlignment="1">
      <alignment horizontal="center" vertical="top"/>
    </xf>
    <xf numFmtId="49" fontId="6" fillId="0" borderId="34" xfId="1" applyNumberFormat="1" applyFont="1" applyBorder="1" applyAlignment="1">
      <alignment horizontal="center" vertical="top"/>
    </xf>
    <xf numFmtId="164" fontId="5" fillId="4" borderId="12" xfId="1" applyNumberFormat="1" applyFont="1" applyFill="1" applyBorder="1" applyAlignment="1">
      <alignment horizontal="center" vertical="top"/>
    </xf>
    <xf numFmtId="164" fontId="8" fillId="0" borderId="22" xfId="1" applyNumberFormat="1" applyFont="1" applyBorder="1" applyAlignment="1">
      <alignment horizontal="center" vertical="top"/>
    </xf>
    <xf numFmtId="164" fontId="8" fillId="0" borderId="31" xfId="1" applyNumberFormat="1" applyFont="1" applyBorder="1" applyAlignment="1">
      <alignment horizontal="center" vertical="top"/>
    </xf>
    <xf numFmtId="0" fontId="14" fillId="4" borderId="25" xfId="0" applyFont="1" applyFill="1" applyBorder="1" applyAlignment="1">
      <alignment horizontal="center" vertical="top"/>
    </xf>
    <xf numFmtId="164" fontId="2" fillId="0" borderId="5" xfId="0" applyNumberFormat="1" applyFont="1" applyBorder="1" applyAlignment="1">
      <alignment horizontal="center" vertical="top" wrapText="1"/>
    </xf>
    <xf numFmtId="164" fontId="2" fillId="0" borderId="33" xfId="0" applyNumberFormat="1" applyFont="1" applyBorder="1" applyAlignment="1">
      <alignment horizontal="center" vertical="top" wrapText="1"/>
    </xf>
    <xf numFmtId="164" fontId="2" fillId="0" borderId="2" xfId="0" applyNumberFormat="1" applyFont="1" applyBorder="1" applyAlignment="1">
      <alignment horizontal="center" vertical="top" wrapText="1"/>
    </xf>
    <xf numFmtId="0" fontId="6" fillId="0" borderId="9" xfId="1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 wrapText="1"/>
    </xf>
    <xf numFmtId="49" fontId="10" fillId="3" borderId="11" xfId="0" applyNumberFormat="1" applyFont="1" applyFill="1" applyBorder="1" applyAlignment="1">
      <alignment horizontal="center" vertical="top"/>
    </xf>
    <xf numFmtId="49" fontId="10" fillId="2" borderId="35" xfId="0" applyNumberFormat="1" applyFont="1" applyFill="1" applyBorder="1" applyAlignment="1">
      <alignment horizontal="center" vertical="top"/>
    </xf>
    <xf numFmtId="164" fontId="10" fillId="2" borderId="35" xfId="0" applyNumberFormat="1" applyFont="1" applyFill="1" applyBorder="1" applyAlignment="1">
      <alignment horizontal="center" vertical="top"/>
    </xf>
    <xf numFmtId="164" fontId="10" fillId="2" borderId="36" xfId="0" applyNumberFormat="1" applyFont="1" applyFill="1" applyBorder="1" applyAlignment="1">
      <alignment horizontal="center" vertical="top"/>
    </xf>
    <xf numFmtId="164" fontId="10" fillId="2" borderId="11" xfId="0" applyNumberFormat="1" applyFont="1" applyFill="1" applyBorder="1" applyAlignment="1">
      <alignment horizontal="center" vertical="top"/>
    </xf>
    <xf numFmtId="164" fontId="10" fillId="2" borderId="6" xfId="0" applyNumberFormat="1" applyFont="1" applyFill="1" applyBorder="1" applyAlignment="1">
      <alignment horizontal="center" vertical="top"/>
    </xf>
    <xf numFmtId="164" fontId="10" fillId="2" borderId="19" xfId="0" applyNumberFormat="1" applyFont="1" applyFill="1" applyBorder="1" applyAlignment="1">
      <alignment horizontal="center" vertical="top"/>
    </xf>
    <xf numFmtId="49" fontId="10" fillId="6" borderId="11" xfId="0" applyNumberFormat="1" applyFont="1" applyFill="1" applyBorder="1" applyAlignment="1">
      <alignment horizontal="center" vertical="top"/>
    </xf>
    <xf numFmtId="0" fontId="2" fillId="0" borderId="37" xfId="0" applyFont="1" applyBorder="1" applyAlignment="1">
      <alignment horizontal="center" vertical="top"/>
    </xf>
    <xf numFmtId="0" fontId="14" fillId="4" borderId="38" xfId="0" applyFont="1" applyFill="1" applyBorder="1" applyAlignment="1">
      <alignment horizontal="center" vertical="top"/>
    </xf>
    <xf numFmtId="164" fontId="1" fillId="4" borderId="39" xfId="0" applyNumberFormat="1" applyFont="1" applyFill="1" applyBorder="1" applyAlignment="1">
      <alignment horizontal="center" vertical="top"/>
    </xf>
    <xf numFmtId="164" fontId="1" fillId="4" borderId="17" xfId="0" applyNumberFormat="1" applyFont="1" applyFill="1" applyBorder="1" applyAlignment="1">
      <alignment horizontal="center" vertical="top"/>
    </xf>
    <xf numFmtId="164" fontId="2" fillId="0" borderId="32" xfId="0" applyNumberFormat="1" applyFont="1" applyBorder="1" applyAlignment="1">
      <alignment horizontal="center" vertical="top" wrapText="1"/>
    </xf>
    <xf numFmtId="164" fontId="2" fillId="0" borderId="40" xfId="0" applyNumberFormat="1" applyFont="1" applyBorder="1" applyAlignment="1">
      <alignment horizontal="center" vertical="top" wrapText="1"/>
    </xf>
    <xf numFmtId="0" fontId="2" fillId="0" borderId="41" xfId="0" applyFont="1" applyBorder="1" applyAlignment="1">
      <alignment horizontal="center" vertical="top" wrapText="1"/>
    </xf>
    <xf numFmtId="164" fontId="2" fillId="0" borderId="42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1" fillId="4" borderId="39" xfId="0" applyNumberFormat="1" applyFont="1" applyFill="1" applyBorder="1" applyAlignment="1">
      <alignment horizontal="center" vertical="center"/>
    </xf>
    <xf numFmtId="164" fontId="1" fillId="4" borderId="17" xfId="0" applyNumberFormat="1" applyFont="1" applyFill="1" applyBorder="1" applyAlignment="1">
      <alignment horizontal="center" vertical="center"/>
    </xf>
    <xf numFmtId="0" fontId="2" fillId="0" borderId="43" xfId="0" applyFont="1" applyBorder="1" applyAlignment="1">
      <alignment horizontal="center" vertical="top"/>
    </xf>
    <xf numFmtId="164" fontId="2" fillId="0" borderId="44" xfId="0" applyNumberFormat="1" applyFont="1" applyBorder="1" applyAlignment="1">
      <alignment horizontal="center" vertical="center"/>
    </xf>
    <xf numFmtId="164" fontId="2" fillId="0" borderId="45" xfId="0" applyNumberFormat="1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0" fontId="1" fillId="0" borderId="41" xfId="0" applyFont="1" applyBorder="1" applyAlignment="1">
      <alignment horizontal="center" vertical="top" wrapText="1"/>
    </xf>
    <xf numFmtId="0" fontId="14" fillId="5" borderId="43" xfId="0" applyFont="1" applyFill="1" applyBorder="1" applyAlignment="1">
      <alignment horizontal="center" vertical="top"/>
    </xf>
    <xf numFmtId="164" fontId="1" fillId="5" borderId="45" xfId="0" applyNumberFormat="1" applyFont="1" applyFill="1" applyBorder="1" applyAlignment="1">
      <alignment horizontal="center" vertical="top"/>
    </xf>
    <xf numFmtId="164" fontId="6" fillId="5" borderId="44" xfId="0" applyNumberFormat="1" applyFont="1" applyFill="1" applyBorder="1" applyAlignment="1">
      <alignment horizontal="center" vertical="top"/>
    </xf>
    <xf numFmtId="0" fontId="2" fillId="0" borderId="46" xfId="0" applyFont="1" applyBorder="1" applyAlignment="1">
      <alignment horizontal="center" vertical="top" wrapText="1"/>
    </xf>
    <xf numFmtId="164" fontId="2" fillId="0" borderId="44" xfId="0" applyNumberFormat="1" applyFont="1" applyBorder="1" applyAlignment="1">
      <alignment horizontal="center" vertical="top" wrapText="1"/>
    </xf>
    <xf numFmtId="164" fontId="2" fillId="0" borderId="45" xfId="0" applyNumberFormat="1" applyFont="1" applyBorder="1" applyAlignment="1">
      <alignment horizontal="center" vertical="top" wrapText="1"/>
    </xf>
    <xf numFmtId="164" fontId="1" fillId="0" borderId="45" xfId="0" applyNumberFormat="1" applyFont="1" applyBorder="1" applyAlignment="1">
      <alignment horizontal="center" vertical="top" wrapText="1"/>
    </xf>
    <xf numFmtId="0" fontId="14" fillId="4" borderId="9" xfId="0" applyFont="1" applyFill="1" applyBorder="1" applyAlignment="1">
      <alignment horizontal="center" vertical="top"/>
    </xf>
    <xf numFmtId="164" fontId="1" fillId="4" borderId="47" xfId="0" applyNumberFormat="1" applyFont="1" applyFill="1" applyBorder="1" applyAlignment="1">
      <alignment horizontal="center" vertical="top"/>
    </xf>
    <xf numFmtId="164" fontId="1" fillId="4" borderId="1" xfId="0" applyNumberFormat="1" applyFont="1" applyFill="1" applyBorder="1" applyAlignment="1">
      <alignment horizontal="center" vertical="top"/>
    </xf>
    <xf numFmtId="164" fontId="6" fillId="5" borderId="45" xfId="0" applyNumberFormat="1" applyFont="1" applyFill="1" applyBorder="1" applyAlignment="1">
      <alignment horizontal="center" vertical="top"/>
    </xf>
    <xf numFmtId="164" fontId="6" fillId="0" borderId="32" xfId="0" applyNumberFormat="1" applyFont="1" applyBorder="1" applyAlignment="1">
      <alignment horizontal="center" vertical="top" wrapText="1"/>
    </xf>
    <xf numFmtId="0" fontId="14" fillId="4" borderId="10" xfId="0" applyFont="1" applyFill="1" applyBorder="1" applyAlignment="1">
      <alignment horizontal="center" vertical="top"/>
    </xf>
    <xf numFmtId="0" fontId="14" fillId="5" borderId="48" xfId="0" applyFont="1" applyFill="1" applyBorder="1" applyAlignment="1">
      <alignment vertical="top"/>
    </xf>
    <xf numFmtId="0" fontId="14" fillId="5" borderId="23" xfId="0" applyFont="1" applyFill="1" applyBorder="1" applyAlignment="1">
      <alignment vertical="top"/>
    </xf>
    <xf numFmtId="164" fontId="1" fillId="4" borderId="18" xfId="0" applyNumberFormat="1" applyFont="1" applyFill="1" applyBorder="1" applyAlignment="1">
      <alignment horizontal="center" vertical="top"/>
    </xf>
    <xf numFmtId="164" fontId="1" fillId="4" borderId="49" xfId="0" applyNumberFormat="1" applyFont="1" applyFill="1" applyBorder="1" applyAlignment="1">
      <alignment horizontal="center" vertical="top"/>
    </xf>
    <xf numFmtId="164" fontId="1" fillId="4" borderId="26" xfId="0" applyNumberFormat="1" applyFont="1" applyFill="1" applyBorder="1" applyAlignment="1">
      <alignment horizontal="center" vertical="top"/>
    </xf>
    <xf numFmtId="0" fontId="14" fillId="5" borderId="50" xfId="0" applyFont="1" applyFill="1" applyBorder="1" applyAlignment="1">
      <alignment vertical="top"/>
    </xf>
    <xf numFmtId="0" fontId="14" fillId="4" borderId="51" xfId="0" applyFont="1" applyFill="1" applyBorder="1" applyAlignment="1">
      <alignment vertical="top"/>
    </xf>
    <xf numFmtId="0" fontId="14" fillId="5" borderId="14" xfId="0" applyFont="1" applyFill="1" applyBorder="1" applyAlignment="1">
      <alignment vertical="top"/>
    </xf>
    <xf numFmtId="0" fontId="14" fillId="5" borderId="15" xfId="0" applyFont="1" applyFill="1" applyBorder="1" applyAlignment="1">
      <alignment vertical="top"/>
    </xf>
    <xf numFmtId="164" fontId="2" fillId="0" borderId="52" xfId="1" applyNumberFormat="1" applyFont="1" applyBorder="1" applyAlignment="1">
      <alignment horizontal="center" vertical="top"/>
    </xf>
    <xf numFmtId="164" fontId="2" fillId="0" borderId="53" xfId="1" applyNumberFormat="1" applyFont="1" applyBorder="1" applyAlignment="1">
      <alignment horizontal="center" vertical="top"/>
    </xf>
    <xf numFmtId="164" fontId="6" fillId="0" borderId="49" xfId="1" applyNumberFormat="1" applyFont="1" applyBorder="1" applyAlignment="1">
      <alignment horizontal="center" vertical="top"/>
    </xf>
    <xf numFmtId="164" fontId="6" fillId="0" borderId="2" xfId="1" applyNumberFormat="1" applyFont="1" applyBorder="1" applyAlignment="1">
      <alignment horizontal="center" vertical="top"/>
    </xf>
    <xf numFmtId="164" fontId="5" fillId="4" borderId="54" xfId="1" applyNumberFormat="1" applyFont="1" applyFill="1" applyBorder="1" applyAlignment="1">
      <alignment horizontal="center" vertical="top"/>
    </xf>
    <xf numFmtId="164" fontId="6" fillId="0" borderId="55" xfId="1" applyNumberFormat="1" applyFont="1" applyBorder="1" applyAlignment="1">
      <alignment horizontal="center" vertical="top"/>
    </xf>
    <xf numFmtId="164" fontId="6" fillId="4" borderId="49" xfId="1" applyNumberFormat="1" applyFont="1" applyFill="1" applyBorder="1" applyAlignment="1">
      <alignment horizontal="center" vertical="top"/>
    </xf>
    <xf numFmtId="164" fontId="2" fillId="0" borderId="52" xfId="0" applyNumberFormat="1" applyFont="1" applyBorder="1" applyAlignment="1">
      <alignment horizontal="center" vertical="center"/>
    </xf>
    <xf numFmtId="164" fontId="1" fillId="4" borderId="49" xfId="0" applyNumberFormat="1" applyFont="1" applyFill="1" applyBorder="1" applyAlignment="1">
      <alignment horizontal="center" vertical="center"/>
    </xf>
    <xf numFmtId="164" fontId="6" fillId="5" borderId="4" xfId="0" applyNumberFormat="1" applyFont="1" applyFill="1" applyBorder="1" applyAlignment="1">
      <alignment horizontal="center" vertical="top"/>
    </xf>
    <xf numFmtId="164" fontId="1" fillId="4" borderId="56" xfId="0" applyNumberFormat="1" applyFont="1" applyFill="1" applyBorder="1" applyAlignment="1">
      <alignment horizontal="center" vertical="top"/>
    </xf>
    <xf numFmtId="164" fontId="2" fillId="0" borderId="4" xfId="0" applyNumberFormat="1" applyFont="1" applyBorder="1" applyAlignment="1">
      <alignment horizontal="center" vertical="top" wrapText="1"/>
    </xf>
    <xf numFmtId="164" fontId="2" fillId="0" borderId="4" xfId="0" applyNumberFormat="1" applyFont="1" applyBorder="1" applyAlignment="1">
      <alignment horizontal="center" vertical="center"/>
    </xf>
    <xf numFmtId="166" fontId="2" fillId="0" borderId="13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1" fillId="4" borderId="18" xfId="0" applyNumberFormat="1" applyFont="1" applyFill="1" applyBorder="1" applyAlignment="1">
      <alignment horizontal="center" vertical="center"/>
    </xf>
    <xf numFmtId="164" fontId="1" fillId="4" borderId="26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top" wrapText="1"/>
    </xf>
    <xf numFmtId="164" fontId="1" fillId="5" borderId="57" xfId="0" applyNumberFormat="1" applyFont="1" applyFill="1" applyBorder="1" applyAlignment="1">
      <alignment horizontal="center" vertical="top"/>
    </xf>
    <xf numFmtId="164" fontId="1" fillId="4" borderId="58" xfId="0" applyNumberFormat="1" applyFont="1" applyFill="1" applyBorder="1" applyAlignment="1">
      <alignment horizontal="center" vertical="top"/>
    </xf>
    <xf numFmtId="164" fontId="1" fillId="0" borderId="16" xfId="0" applyNumberFormat="1" applyFont="1" applyBorder="1" applyAlignment="1">
      <alignment horizontal="center" vertical="top" wrapText="1"/>
    </xf>
    <xf numFmtId="164" fontId="2" fillId="0" borderId="57" xfId="0" applyNumberFormat="1" applyFont="1" applyBorder="1" applyAlignment="1">
      <alignment horizontal="center" vertical="top" wrapText="1"/>
    </xf>
    <xf numFmtId="164" fontId="2" fillId="0" borderId="16" xfId="0" applyNumberFormat="1" applyFont="1" applyBorder="1" applyAlignment="1">
      <alignment horizontal="center" vertical="center"/>
    </xf>
    <xf numFmtId="164" fontId="2" fillId="0" borderId="57" xfId="0" applyNumberFormat="1" applyFont="1" applyBorder="1" applyAlignment="1">
      <alignment horizontal="center" vertical="center"/>
    </xf>
    <xf numFmtId="0" fontId="10" fillId="5" borderId="59" xfId="0" applyFont="1" applyFill="1" applyBorder="1" applyAlignment="1">
      <alignment horizontal="left" vertical="top" wrapText="1"/>
    </xf>
    <xf numFmtId="0" fontId="16" fillId="5" borderId="59" xfId="0" applyFont="1" applyFill="1" applyBorder="1" applyAlignment="1">
      <alignment horizontal="left" vertical="top" wrapText="1"/>
    </xf>
    <xf numFmtId="49" fontId="10" fillId="6" borderId="35" xfId="0" applyNumberFormat="1" applyFont="1" applyFill="1" applyBorder="1" applyAlignment="1">
      <alignment horizontal="center" vertical="top"/>
    </xf>
    <xf numFmtId="164" fontId="10" fillId="6" borderId="6" xfId="0" applyNumberFormat="1" applyFont="1" applyFill="1" applyBorder="1" applyAlignment="1">
      <alignment horizontal="center" vertical="top"/>
    </xf>
    <xf numFmtId="164" fontId="10" fillId="6" borderId="19" xfId="0" applyNumberFormat="1" applyFont="1" applyFill="1" applyBorder="1" applyAlignment="1">
      <alignment horizontal="center" vertical="top"/>
    </xf>
    <xf numFmtId="164" fontId="6" fillId="5" borderId="16" xfId="0" applyNumberFormat="1" applyFont="1" applyFill="1" applyBorder="1" applyAlignment="1">
      <alignment horizontal="center" vertical="top"/>
    </xf>
    <xf numFmtId="0" fontId="8" fillId="6" borderId="59" xfId="0" applyFont="1" applyFill="1" applyBorder="1" applyAlignment="1">
      <alignment horizontal="left" vertical="top" wrapText="1"/>
    </xf>
    <xf numFmtId="0" fontId="12" fillId="6" borderId="59" xfId="0" applyFont="1" applyFill="1" applyBorder="1" applyAlignment="1">
      <alignment horizontal="left" vertical="top" wrapText="1"/>
    </xf>
    <xf numFmtId="0" fontId="6" fillId="0" borderId="41" xfId="0" applyFont="1" applyBorder="1" applyAlignment="1">
      <alignment horizontal="center" vertical="top" wrapText="1"/>
    </xf>
    <xf numFmtId="164" fontId="6" fillId="0" borderId="16" xfId="0" applyNumberFormat="1" applyFont="1" applyBorder="1" applyAlignment="1">
      <alignment horizontal="center" vertical="top" wrapText="1"/>
    </xf>
    <xf numFmtId="164" fontId="6" fillId="0" borderId="45" xfId="0" applyNumberFormat="1" applyFont="1" applyBorder="1" applyAlignment="1">
      <alignment horizontal="center" vertical="top" wrapText="1"/>
    </xf>
    <xf numFmtId="164" fontId="6" fillId="0" borderId="13" xfId="0" applyNumberFormat="1" applyFont="1" applyBorder="1" applyAlignment="1">
      <alignment horizontal="center" vertical="top" wrapText="1"/>
    </xf>
    <xf numFmtId="164" fontId="6" fillId="0" borderId="14" xfId="0" applyNumberFormat="1" applyFont="1" applyBorder="1" applyAlignment="1">
      <alignment horizontal="center" vertical="top" wrapText="1"/>
    </xf>
    <xf numFmtId="0" fontId="9" fillId="5" borderId="34" xfId="0" applyFont="1" applyFill="1" applyBorder="1" applyAlignment="1">
      <alignment horizontal="center" vertical="top"/>
    </xf>
    <xf numFmtId="49" fontId="10" fillId="3" borderId="28" xfId="0" applyNumberFormat="1" applyFont="1" applyFill="1" applyBorder="1" applyAlignment="1">
      <alignment horizontal="center" vertical="top"/>
    </xf>
    <xf numFmtId="49" fontId="10" fillId="2" borderId="28" xfId="0" applyNumberFormat="1" applyFont="1" applyFill="1" applyBorder="1" applyAlignment="1">
      <alignment horizontal="center" vertical="top"/>
    </xf>
    <xf numFmtId="0" fontId="10" fillId="0" borderId="28" xfId="0" applyFont="1" applyBorder="1" applyAlignment="1">
      <alignment vertical="top" wrapText="1"/>
    </xf>
    <xf numFmtId="0" fontId="8" fillId="0" borderId="28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vertical="top" wrapText="1"/>
    </xf>
    <xf numFmtId="0" fontId="10" fillId="0" borderId="1" xfId="0" applyFont="1" applyBorder="1" applyAlignment="1">
      <alignment vertical="top"/>
    </xf>
    <xf numFmtId="0" fontId="10" fillId="0" borderId="28" xfId="0" applyFont="1" applyBorder="1" applyAlignment="1">
      <alignment vertical="top"/>
    </xf>
    <xf numFmtId="49" fontId="8" fillId="7" borderId="1" xfId="0" applyNumberFormat="1" applyFont="1" applyFill="1" applyBorder="1" applyAlignment="1">
      <alignment vertical="top"/>
    </xf>
    <xf numFmtId="49" fontId="8" fillId="7" borderId="28" xfId="0" applyNumberFormat="1" applyFont="1" applyFill="1" applyBorder="1" applyAlignment="1">
      <alignment vertical="top"/>
    </xf>
    <xf numFmtId="49" fontId="8" fillId="7" borderId="1" xfId="0" applyNumberFormat="1" applyFont="1" applyFill="1" applyBorder="1" applyAlignment="1">
      <alignment horizontal="center" vertical="top"/>
    </xf>
    <xf numFmtId="0" fontId="8" fillId="0" borderId="28" xfId="0" applyFont="1" applyBorder="1" applyAlignment="1">
      <alignment horizontal="center" vertical="center" wrapText="1"/>
    </xf>
    <xf numFmtId="2" fontId="10" fillId="4" borderId="61" xfId="0" applyNumberFormat="1" applyFont="1" applyFill="1" applyBorder="1" applyAlignment="1">
      <alignment horizontal="center" vertical="top" wrapText="1"/>
    </xf>
    <xf numFmtId="0" fontId="8" fillId="0" borderId="28" xfId="0" applyFont="1" applyBorder="1" applyAlignment="1">
      <alignment vertical="top" wrapText="1"/>
    </xf>
    <xf numFmtId="165" fontId="10" fillId="0" borderId="28" xfId="0" applyNumberFormat="1" applyFont="1" applyBorder="1" applyAlignment="1">
      <alignment horizontal="center" vertical="top"/>
    </xf>
    <xf numFmtId="165" fontId="8" fillId="0" borderId="28" xfId="0" applyNumberFormat="1" applyFont="1" applyBorder="1" applyAlignment="1">
      <alignment horizontal="center" vertical="top"/>
    </xf>
    <xf numFmtId="165" fontId="8" fillId="0" borderId="1" xfId="0" applyNumberFormat="1" applyFont="1" applyBorder="1" applyAlignment="1">
      <alignment horizontal="center" vertical="top"/>
    </xf>
    <xf numFmtId="165" fontId="10" fillId="4" borderId="28" xfId="0" applyNumberFormat="1" applyFont="1" applyFill="1" applyBorder="1" applyAlignment="1">
      <alignment horizontal="center" vertical="top"/>
    </xf>
    <xf numFmtId="165" fontId="10" fillId="4" borderId="61" xfId="0" applyNumberFormat="1" applyFont="1" applyFill="1" applyBorder="1" applyAlignment="1">
      <alignment horizontal="center" vertical="top" wrapText="1"/>
    </xf>
    <xf numFmtId="165" fontId="10" fillId="2" borderId="28" xfId="0" applyNumberFormat="1" applyFont="1" applyFill="1" applyBorder="1" applyAlignment="1">
      <alignment horizontal="center" vertical="top"/>
    </xf>
    <xf numFmtId="165" fontId="10" fillId="3" borderId="28" xfId="0" applyNumberFormat="1" applyFont="1" applyFill="1" applyBorder="1" applyAlignment="1">
      <alignment horizontal="center" vertical="center" wrapText="1" shrinkToFit="1"/>
    </xf>
    <xf numFmtId="167" fontId="10" fillId="0" borderId="28" xfId="0" applyNumberFormat="1" applyFont="1" applyBorder="1" applyAlignment="1">
      <alignment horizontal="center" vertical="top"/>
    </xf>
    <xf numFmtId="49" fontId="10" fillId="0" borderId="1" xfId="0" applyNumberFormat="1" applyFont="1" applyBorder="1" applyAlignment="1">
      <alignment vertical="top"/>
    </xf>
    <xf numFmtId="0" fontId="9" fillId="0" borderId="0" xfId="0" applyFont="1" applyAlignment="1">
      <alignment horizontal="center" vertical="top"/>
    </xf>
    <xf numFmtId="0" fontId="21" fillId="0" borderId="0" xfId="0" applyFont="1" applyAlignment="1">
      <alignment horizontal="center" vertical="top" wrapText="1"/>
    </xf>
    <xf numFmtId="49" fontId="10" fillId="9" borderId="28" xfId="0" applyNumberFormat="1" applyFont="1" applyFill="1" applyBorder="1" applyAlignment="1">
      <alignment vertical="top"/>
    </xf>
    <xf numFmtId="0" fontId="8" fillId="0" borderId="61" xfId="0" applyFont="1" applyBorder="1" applyAlignment="1">
      <alignment horizontal="center" vertical="top"/>
    </xf>
    <xf numFmtId="49" fontId="10" fillId="0" borderId="55" xfId="0" applyNumberFormat="1" applyFont="1" applyBorder="1" applyAlignment="1">
      <alignment horizontal="center" vertical="top"/>
    </xf>
    <xf numFmtId="0" fontId="8" fillId="0" borderId="62" xfId="0" applyFont="1" applyBorder="1" applyAlignment="1">
      <alignment horizontal="left" vertical="top" wrapText="1"/>
    </xf>
    <xf numFmtId="49" fontId="8" fillId="7" borderId="28" xfId="0" applyNumberFormat="1" applyFont="1" applyFill="1" applyBorder="1" applyAlignment="1">
      <alignment horizontal="center" vertical="top"/>
    </xf>
    <xf numFmtId="49" fontId="8" fillId="7" borderId="45" xfId="0" applyNumberFormat="1" applyFont="1" applyFill="1" applyBorder="1" applyAlignment="1">
      <alignment horizontal="center" vertical="top"/>
    </xf>
    <xf numFmtId="49" fontId="8" fillId="7" borderId="45" xfId="0" applyNumberFormat="1" applyFont="1" applyFill="1" applyBorder="1" applyAlignment="1">
      <alignment vertical="top"/>
    </xf>
    <xf numFmtId="0" fontId="8" fillId="0" borderId="63" xfId="0" applyFont="1" applyBorder="1" applyAlignment="1">
      <alignment horizontal="center" vertical="top"/>
    </xf>
    <xf numFmtId="0" fontId="10" fillId="10" borderId="53" xfId="0" applyFont="1" applyFill="1" applyBorder="1" applyAlignment="1">
      <alignment vertical="top" wrapText="1"/>
    </xf>
    <xf numFmtId="167" fontId="10" fillId="10" borderId="28" xfId="0" applyNumberFormat="1" applyFont="1" applyFill="1" applyBorder="1" applyAlignment="1">
      <alignment horizontal="center" vertical="top"/>
    </xf>
    <xf numFmtId="49" fontId="8" fillId="7" borderId="61" xfId="0" applyNumberFormat="1" applyFont="1" applyFill="1" applyBorder="1" applyAlignment="1">
      <alignment vertical="top"/>
    </xf>
    <xf numFmtId="0" fontId="10" fillId="0" borderId="55" xfId="0" applyFont="1" applyBorder="1" applyAlignment="1">
      <alignment vertical="top" wrapText="1"/>
    </xf>
    <xf numFmtId="0" fontId="10" fillId="0" borderId="64" xfId="0" applyFont="1" applyBorder="1" applyAlignment="1">
      <alignment vertical="top" wrapText="1"/>
    </xf>
    <xf numFmtId="0" fontId="10" fillId="0" borderId="23" xfId="0" applyFont="1" applyBorder="1" applyAlignment="1">
      <alignment vertical="top" wrapText="1"/>
    </xf>
    <xf numFmtId="0" fontId="10" fillId="0" borderId="23" xfId="0" applyFont="1" applyBorder="1" applyAlignment="1">
      <alignment horizontal="center" vertical="top" wrapText="1"/>
    </xf>
    <xf numFmtId="49" fontId="10" fillId="0" borderId="28" xfId="0" applyNumberFormat="1" applyFont="1" applyBorder="1" applyAlignment="1">
      <alignment vertical="top"/>
    </xf>
    <xf numFmtId="0" fontId="8" fillId="5" borderId="28" xfId="0" applyFont="1" applyFill="1" applyBorder="1" applyAlignment="1">
      <alignment vertical="center" wrapText="1"/>
    </xf>
    <xf numFmtId="164" fontId="8" fillId="0" borderId="28" xfId="0" applyNumberFormat="1" applyFont="1" applyBorder="1" applyAlignment="1">
      <alignment horizontal="center" vertical="center"/>
    </xf>
    <xf numFmtId="164" fontId="8" fillId="5" borderId="28" xfId="0" applyNumberFormat="1" applyFont="1" applyFill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8" borderId="28" xfId="0" applyFont="1" applyFill="1" applyBorder="1" applyAlignment="1">
      <alignment horizontal="center" vertical="center"/>
    </xf>
    <xf numFmtId="0" fontId="31" fillId="0" borderId="0" xfId="0" applyFont="1" applyAlignment="1">
      <alignment vertical="top"/>
    </xf>
    <xf numFmtId="0" fontId="32" fillId="0" borderId="0" xfId="0" applyFont="1" applyAlignment="1">
      <alignment vertical="top"/>
    </xf>
    <xf numFmtId="0" fontId="30" fillId="0" borderId="0" xfId="0" applyFont="1" applyAlignment="1">
      <alignment vertical="top"/>
    </xf>
    <xf numFmtId="165" fontId="10" fillId="0" borderId="28" xfId="0" applyNumberFormat="1" applyFont="1" applyBorder="1" applyAlignment="1">
      <alignment horizontal="center" vertical="center"/>
    </xf>
    <xf numFmtId="165" fontId="8" fillId="0" borderId="28" xfId="0" applyNumberFormat="1" applyFont="1" applyBorder="1" applyAlignment="1">
      <alignment horizontal="center" vertical="center"/>
    </xf>
    <xf numFmtId="0" fontId="8" fillId="0" borderId="28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49" fontId="28" fillId="2" borderId="28" xfId="0" applyNumberFormat="1" applyFont="1" applyFill="1" applyBorder="1" applyAlignment="1">
      <alignment horizontal="center" vertical="top"/>
    </xf>
    <xf numFmtId="49" fontId="28" fillId="0" borderId="4" xfId="0" applyNumberFormat="1" applyFont="1" applyBorder="1" applyAlignment="1">
      <alignment horizontal="center" vertical="top"/>
    </xf>
    <xf numFmtId="49" fontId="33" fillId="7" borderId="28" xfId="0" applyNumberFormat="1" applyFont="1" applyFill="1" applyBorder="1" applyAlignment="1">
      <alignment vertical="top"/>
    </xf>
    <xf numFmtId="0" fontId="33" fillId="0" borderId="0" xfId="0" applyFont="1" applyAlignment="1">
      <alignment vertical="top"/>
    </xf>
    <xf numFmtId="0" fontId="28" fillId="0" borderId="1" xfId="0" applyFont="1" applyBorder="1" applyAlignment="1">
      <alignment vertical="top"/>
    </xf>
    <xf numFmtId="49" fontId="28" fillId="3" borderId="28" xfId="0" applyNumberFormat="1" applyFont="1" applyFill="1" applyBorder="1" applyAlignment="1">
      <alignment horizontal="center" vertical="top"/>
    </xf>
    <xf numFmtId="0" fontId="28" fillId="0" borderId="28" xfId="0" applyFont="1" applyBorder="1" applyAlignment="1">
      <alignment vertical="top"/>
    </xf>
    <xf numFmtId="0" fontId="10" fillId="0" borderId="60" xfId="0" applyFont="1" applyBorder="1" applyAlignment="1">
      <alignment horizontal="center" vertical="center" wrapText="1"/>
    </xf>
    <xf numFmtId="0" fontId="10" fillId="10" borderId="6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74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10" fillId="0" borderId="64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10" fillId="2" borderId="53" xfId="0" applyFont="1" applyFill="1" applyBorder="1" applyAlignment="1">
      <alignment vertical="top" wrapText="1"/>
    </xf>
    <xf numFmtId="0" fontId="10" fillId="2" borderId="60" xfId="0" applyFont="1" applyFill="1" applyBorder="1" applyAlignment="1">
      <alignment vertical="top" wrapText="1"/>
    </xf>
    <xf numFmtId="0" fontId="10" fillId="2" borderId="28" xfId="0" applyFont="1" applyFill="1" applyBorder="1" applyAlignment="1">
      <alignment vertical="top" wrapText="1"/>
    </xf>
    <xf numFmtId="0" fontId="10" fillId="2" borderId="28" xfId="0" applyFont="1" applyFill="1" applyBorder="1" applyAlignment="1">
      <alignment horizontal="center" vertical="center" wrapText="1"/>
    </xf>
    <xf numFmtId="0" fontId="10" fillId="2" borderId="53" xfId="0" applyFont="1" applyFill="1" applyBorder="1" applyAlignment="1">
      <alignment vertical="center" wrapText="1"/>
    </xf>
    <xf numFmtId="0" fontId="10" fillId="2" borderId="60" xfId="0" applyFont="1" applyFill="1" applyBorder="1" applyAlignment="1">
      <alignment vertical="center" wrapText="1"/>
    </xf>
    <xf numFmtId="0" fontId="28" fillId="2" borderId="53" xfId="0" applyFont="1" applyFill="1" applyBorder="1" applyAlignment="1">
      <alignment vertical="top" wrapText="1"/>
    </xf>
    <xf numFmtId="0" fontId="28" fillId="2" borderId="60" xfId="0" applyFont="1" applyFill="1" applyBorder="1" applyAlignment="1">
      <alignment vertical="top" wrapText="1"/>
    </xf>
    <xf numFmtId="0" fontId="9" fillId="0" borderId="0" xfId="0" applyFont="1" applyAlignment="1">
      <alignment horizontal="left" vertical="top"/>
    </xf>
    <xf numFmtId="49" fontId="8" fillId="0" borderId="28" xfId="0" applyNumberFormat="1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21" fillId="0" borderId="0" xfId="0" applyFont="1" applyAlignment="1">
      <alignment horizontal="left" vertical="top" wrapText="1"/>
    </xf>
    <xf numFmtId="0" fontId="35" fillId="0" borderId="0" xfId="0" applyFont="1" applyAlignment="1">
      <alignment vertical="top" wrapText="1"/>
    </xf>
    <xf numFmtId="0" fontId="35" fillId="0" borderId="0" xfId="0" applyFont="1" applyAlignment="1">
      <alignment vertical="center" wrapText="1"/>
    </xf>
    <xf numFmtId="0" fontId="10" fillId="3" borderId="28" xfId="0" applyFont="1" applyFill="1" applyBorder="1" applyAlignment="1">
      <alignment vertical="center" wrapText="1"/>
    </xf>
    <xf numFmtId="0" fontId="10" fillId="3" borderId="28" xfId="0" applyFont="1" applyFill="1" applyBorder="1" applyAlignment="1">
      <alignment horizontal="left" vertical="center" wrapText="1"/>
    </xf>
    <xf numFmtId="0" fontId="10" fillId="3" borderId="28" xfId="0" applyFont="1" applyFill="1" applyBorder="1" applyAlignment="1">
      <alignment horizontal="center" vertical="center" wrapText="1"/>
    </xf>
    <xf numFmtId="0" fontId="10" fillId="2" borderId="28" xfId="0" applyFont="1" applyFill="1" applyBorder="1" applyAlignment="1">
      <alignment horizontal="left" vertical="center" wrapText="1"/>
    </xf>
    <xf numFmtId="0" fontId="10" fillId="2" borderId="28" xfId="0" applyFont="1" applyFill="1" applyBorder="1" applyAlignment="1">
      <alignment vertical="center" wrapText="1"/>
    </xf>
    <xf numFmtId="0" fontId="10" fillId="3" borderId="28" xfId="0" applyFont="1" applyFill="1" applyBorder="1" applyAlignment="1">
      <alignment vertical="top" wrapText="1"/>
    </xf>
    <xf numFmtId="0" fontId="10" fillId="2" borderId="61" xfId="0" applyFont="1" applyFill="1" applyBorder="1" applyAlignment="1">
      <alignment horizontal="center" vertical="center" wrapText="1"/>
    </xf>
    <xf numFmtId="0" fontId="4" fillId="0" borderId="28" xfId="0" applyFont="1" applyBorder="1" applyAlignment="1">
      <alignment horizontal="left" vertical="top" wrapText="1"/>
    </xf>
    <xf numFmtId="0" fontId="4" fillId="5" borderId="28" xfId="0" applyFont="1" applyFill="1" applyBorder="1" applyAlignment="1">
      <alignment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36" fillId="0" borderId="23" xfId="0" applyFont="1" applyBorder="1" applyAlignment="1">
      <alignment horizontal="center" vertical="top" wrapText="1"/>
    </xf>
    <xf numFmtId="0" fontId="8" fillId="0" borderId="28" xfId="0" applyFont="1" applyBorder="1" applyAlignment="1">
      <alignment horizontal="center" vertical="center" textRotation="90" wrapText="1"/>
    </xf>
    <xf numFmtId="168" fontId="10" fillId="4" borderId="28" xfId="0" applyNumberFormat="1" applyFont="1" applyFill="1" applyBorder="1" applyAlignment="1">
      <alignment horizontal="center" vertical="top"/>
    </xf>
    <xf numFmtId="168" fontId="10" fillId="3" borderId="28" xfId="0" applyNumberFormat="1" applyFont="1" applyFill="1" applyBorder="1" applyAlignment="1">
      <alignment horizontal="center" vertical="center" wrapText="1" shrinkToFit="1"/>
    </xf>
    <xf numFmtId="168" fontId="10" fillId="6" borderId="28" xfId="0" applyNumberFormat="1" applyFont="1" applyFill="1" applyBorder="1" applyAlignment="1">
      <alignment horizontal="center" vertical="top"/>
    </xf>
    <xf numFmtId="0" fontId="10" fillId="0" borderId="64" xfId="0" applyFont="1" applyBorder="1" applyAlignment="1">
      <alignment horizontal="left" vertical="top" wrapText="1"/>
    </xf>
    <xf numFmtId="0" fontId="39" fillId="0" borderId="55" xfId="0" applyFont="1" applyBorder="1" applyAlignment="1">
      <alignment vertical="top" wrapText="1"/>
    </xf>
    <xf numFmtId="0" fontId="39" fillId="0" borderId="64" xfId="0" applyFont="1" applyBorder="1" applyAlignment="1">
      <alignment vertical="top" wrapText="1"/>
    </xf>
    <xf numFmtId="0" fontId="39" fillId="0" borderId="64" xfId="0" applyFont="1" applyBorder="1" applyAlignment="1">
      <alignment horizontal="left" vertical="top" wrapText="1"/>
    </xf>
    <xf numFmtId="0" fontId="39" fillId="0" borderId="23" xfId="0" applyFont="1" applyBorder="1" applyAlignment="1">
      <alignment vertical="top" wrapText="1"/>
    </xf>
    <xf numFmtId="0" fontId="40" fillId="0" borderId="28" xfId="0" applyFont="1" applyBorder="1" applyAlignment="1">
      <alignment horizontal="center" vertical="center" wrapText="1"/>
    </xf>
    <xf numFmtId="0" fontId="40" fillId="0" borderId="28" xfId="0" applyFont="1" applyBorder="1" applyAlignment="1">
      <alignment horizontal="center" vertical="top"/>
    </xf>
    <xf numFmtId="2" fontId="8" fillId="0" borderId="28" xfId="0" applyNumberFormat="1" applyFont="1" applyBorder="1" applyAlignment="1">
      <alignment vertical="center" wrapText="1"/>
    </xf>
    <xf numFmtId="49" fontId="4" fillId="0" borderId="28" xfId="0" applyNumberFormat="1" applyFont="1" applyBorder="1" applyAlignment="1">
      <alignment horizontal="left" vertical="center"/>
    </xf>
    <xf numFmtId="164" fontId="4" fillId="0" borderId="28" xfId="0" applyNumberFormat="1" applyFont="1" applyBorder="1" applyAlignment="1">
      <alignment horizontal="center" vertical="center"/>
    </xf>
    <xf numFmtId="0" fontId="4" fillId="8" borderId="28" xfId="0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top"/>
    </xf>
    <xf numFmtId="0" fontId="4" fillId="0" borderId="28" xfId="0" applyFont="1" applyBorder="1" applyAlignment="1">
      <alignment vertical="top" wrapText="1"/>
    </xf>
    <xf numFmtId="49" fontId="4" fillId="11" borderId="28" xfId="0" applyNumberFormat="1" applyFont="1" applyFill="1" applyBorder="1" applyAlignment="1">
      <alignment horizontal="left" vertical="center"/>
    </xf>
    <xf numFmtId="0" fontId="28" fillId="11" borderId="60" xfId="0" applyFont="1" applyFill="1" applyBorder="1" applyAlignment="1">
      <alignment vertical="top" wrapText="1"/>
    </xf>
    <xf numFmtId="49" fontId="8" fillId="11" borderId="28" xfId="0" applyNumberFormat="1" applyFont="1" applyFill="1" applyBorder="1" applyAlignment="1">
      <alignment horizontal="left" vertical="center"/>
    </xf>
    <xf numFmtId="0" fontId="10" fillId="12" borderId="76" xfId="0" applyFont="1" applyFill="1" applyBorder="1" applyAlignment="1" applyProtection="1">
      <alignment horizontal="left" vertical="center" wrapText="1" readingOrder="1"/>
      <protection locked="0"/>
    </xf>
    <xf numFmtId="0" fontId="10" fillId="12" borderId="28" xfId="0" applyFont="1" applyFill="1" applyBorder="1" applyAlignment="1" applyProtection="1">
      <alignment horizontal="center" vertical="center" wrapText="1" readingOrder="1"/>
      <protection locked="0"/>
    </xf>
    <xf numFmtId="0" fontId="10" fillId="11" borderId="28" xfId="0" applyFont="1" applyFill="1" applyBorder="1" applyAlignment="1">
      <alignment vertical="center" wrapText="1"/>
    </xf>
    <xf numFmtId="0" fontId="10" fillId="11" borderId="28" xfId="0" applyFont="1" applyFill="1" applyBorder="1" applyAlignment="1">
      <alignment horizontal="center" vertical="center" wrapText="1"/>
    </xf>
    <xf numFmtId="49" fontId="8" fillId="13" borderId="28" xfId="0" applyNumberFormat="1" applyFont="1" applyFill="1" applyBorder="1" applyAlignment="1">
      <alignment horizontal="left" vertical="center"/>
    </xf>
    <xf numFmtId="2" fontId="8" fillId="0" borderId="28" xfId="0" applyNumberFormat="1" applyFont="1" applyBorder="1" applyAlignment="1">
      <alignment horizontal="center" vertical="center"/>
    </xf>
    <xf numFmtId="0" fontId="8" fillId="0" borderId="63" xfId="0" applyFont="1" applyBorder="1" applyAlignment="1">
      <alignment vertical="top" wrapText="1"/>
    </xf>
    <xf numFmtId="0" fontId="28" fillId="3" borderId="28" xfId="0" applyFont="1" applyFill="1" applyBorder="1" applyAlignment="1">
      <alignment vertical="center" wrapText="1"/>
    </xf>
    <xf numFmtId="0" fontId="43" fillId="3" borderId="28" xfId="0" applyFont="1" applyFill="1" applyBorder="1" applyAlignment="1">
      <alignment horizontal="center" vertical="center" wrapText="1"/>
    </xf>
    <xf numFmtId="0" fontId="33" fillId="0" borderId="28" xfId="0" applyFont="1" applyBorder="1" applyAlignment="1">
      <alignment vertical="top" wrapText="1"/>
    </xf>
    <xf numFmtId="165" fontId="3" fillId="0" borderId="28" xfId="0" applyNumberFormat="1" applyFont="1" applyBorder="1" applyAlignment="1">
      <alignment horizontal="center" vertical="center"/>
    </xf>
    <xf numFmtId="165" fontId="4" fillId="0" borderId="28" xfId="0" applyNumberFormat="1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4" fillId="0" borderId="0" xfId="0" applyFont="1" applyAlignment="1">
      <alignment vertical="top"/>
    </xf>
    <xf numFmtId="0" fontId="45" fillId="3" borderId="61" xfId="0" applyFont="1" applyFill="1" applyBorder="1" applyAlignment="1">
      <alignment horizontal="left" vertical="center" wrapText="1"/>
    </xf>
    <xf numFmtId="0" fontId="45" fillId="2" borderId="60" xfId="0" applyFont="1" applyFill="1" applyBorder="1" applyAlignment="1">
      <alignment vertical="top" wrapText="1"/>
    </xf>
    <xf numFmtId="165" fontId="44" fillId="0" borderId="28" xfId="0" applyNumberFormat="1" applyFont="1" applyBorder="1" applyAlignment="1">
      <alignment horizontal="center" vertical="top"/>
    </xf>
    <xf numFmtId="0" fontId="45" fillId="2" borderId="60" xfId="0" applyFont="1" applyFill="1" applyBorder="1" applyAlignment="1">
      <alignment vertical="center" wrapText="1"/>
    </xf>
    <xf numFmtId="0" fontId="45" fillId="11" borderId="60" xfId="0" applyFont="1" applyFill="1" applyBorder="1" applyAlignment="1">
      <alignment vertical="top" wrapText="1"/>
    </xf>
    <xf numFmtId="0" fontId="45" fillId="0" borderId="64" xfId="0" applyFont="1" applyBorder="1" applyAlignment="1">
      <alignment vertical="top" wrapText="1"/>
    </xf>
    <xf numFmtId="0" fontId="36" fillId="0" borderId="64" xfId="0" applyFont="1" applyBorder="1" applyAlignment="1">
      <alignment vertical="top" wrapText="1"/>
    </xf>
    <xf numFmtId="0" fontId="45" fillId="2" borderId="28" xfId="0" applyFont="1" applyFill="1" applyBorder="1" applyAlignment="1">
      <alignment vertical="top" wrapText="1"/>
    </xf>
    <xf numFmtId="0" fontId="45" fillId="0" borderId="0" xfId="0" applyFont="1" applyAlignment="1">
      <alignment vertical="top"/>
    </xf>
    <xf numFmtId="165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3" borderId="53" xfId="0" applyFont="1" applyFill="1" applyBorder="1" applyAlignment="1">
      <alignment horizontal="left" vertical="center" wrapText="1"/>
    </xf>
    <xf numFmtId="0" fontId="10" fillId="3" borderId="61" xfId="0" applyFont="1" applyFill="1" applyBorder="1" applyAlignment="1">
      <alignment horizontal="left" vertical="center" wrapText="1"/>
    </xf>
    <xf numFmtId="0" fontId="8" fillId="0" borderId="45" xfId="0" applyFont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center" vertical="top"/>
    </xf>
    <xf numFmtId="0" fontId="10" fillId="13" borderId="61" xfId="0" applyFont="1" applyFill="1" applyBorder="1" applyAlignment="1">
      <alignment horizontal="left" vertical="center" wrapText="1"/>
    </xf>
    <xf numFmtId="165" fontId="3" fillId="4" borderId="28" xfId="0" applyNumberFormat="1" applyFont="1" applyFill="1" applyBorder="1" applyAlignment="1">
      <alignment horizontal="center" vertical="top"/>
    </xf>
    <xf numFmtId="165" fontId="3" fillId="2" borderId="28" xfId="0" applyNumberFormat="1" applyFont="1" applyFill="1" applyBorder="1" applyAlignment="1">
      <alignment horizontal="center" vertical="top"/>
    </xf>
    <xf numFmtId="0" fontId="4" fillId="0" borderId="28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textRotation="90" wrapText="1"/>
    </xf>
    <xf numFmtId="0" fontId="4" fillId="0" borderId="28" xfId="0" applyFont="1" applyBorder="1" applyAlignment="1">
      <alignment horizontal="center" vertical="center" textRotation="90"/>
    </xf>
    <xf numFmtId="165" fontId="4" fillId="0" borderId="1" xfId="0" applyNumberFormat="1" applyFont="1" applyBorder="1" applyAlignment="1">
      <alignment horizontal="center" vertical="top"/>
    </xf>
    <xf numFmtId="165" fontId="3" fillId="3" borderId="28" xfId="0" applyNumberFormat="1" applyFont="1" applyFill="1" applyBorder="1" applyAlignment="1">
      <alignment horizontal="center" vertical="center" wrapText="1" shrinkToFit="1"/>
    </xf>
    <xf numFmtId="165" fontId="3" fillId="0" borderId="28" xfId="0" applyNumberFormat="1" applyFont="1" applyBorder="1" applyAlignment="1">
      <alignment horizontal="center" vertical="top"/>
    </xf>
    <xf numFmtId="0" fontId="4" fillId="0" borderId="28" xfId="0" applyFont="1" applyBorder="1" applyAlignment="1">
      <alignment vertical="center" wrapText="1"/>
    </xf>
    <xf numFmtId="49" fontId="4" fillId="0" borderId="28" xfId="0" applyNumberFormat="1" applyFont="1" applyBorder="1" applyAlignment="1">
      <alignment horizontal="left" vertical="top"/>
    </xf>
    <xf numFmtId="0" fontId="4" fillId="0" borderId="28" xfId="0" applyFont="1" applyBorder="1" applyAlignment="1">
      <alignment horizontal="left" vertical="center" wrapText="1" shrinkToFit="1"/>
    </xf>
    <xf numFmtId="164" fontId="4" fillId="0" borderId="28" xfId="0" applyNumberFormat="1" applyFont="1" applyBorder="1" applyAlignment="1">
      <alignment horizontal="center" vertical="top"/>
    </xf>
    <xf numFmtId="0" fontId="4" fillId="0" borderId="28" xfId="0" applyFont="1" applyBorder="1" applyAlignment="1">
      <alignment vertical="top"/>
    </xf>
    <xf numFmtId="0" fontId="3" fillId="0" borderId="28" xfId="0" applyFont="1" applyBorder="1" applyAlignment="1">
      <alignment horizontal="center" vertical="center"/>
    </xf>
    <xf numFmtId="0" fontId="3" fillId="0" borderId="28" xfId="0" applyFont="1" applyBorder="1" applyAlignment="1">
      <alignment vertical="center" wrapText="1"/>
    </xf>
    <xf numFmtId="0" fontId="3" fillId="8" borderId="28" xfId="0" applyFont="1" applyFill="1" applyBorder="1" applyAlignment="1">
      <alignment horizontal="center" vertical="center"/>
    </xf>
    <xf numFmtId="167" fontId="3" fillId="0" borderId="28" xfId="0" applyNumberFormat="1" applyFont="1" applyBorder="1" applyAlignment="1">
      <alignment horizontal="center" vertical="top"/>
    </xf>
    <xf numFmtId="165" fontId="4" fillId="0" borderId="28" xfId="0" applyNumberFormat="1" applyFont="1" applyBorder="1" applyAlignment="1">
      <alignment horizontal="center" vertical="top"/>
    </xf>
    <xf numFmtId="2" fontId="4" fillId="0" borderId="28" xfId="0" applyNumberFormat="1" applyFont="1" applyBorder="1" applyAlignment="1">
      <alignment vertical="center" wrapText="1"/>
    </xf>
    <xf numFmtId="167" fontId="3" fillId="10" borderId="28" xfId="0" applyNumberFormat="1" applyFont="1" applyFill="1" applyBorder="1" applyAlignment="1">
      <alignment horizontal="center" vertical="top"/>
    </xf>
    <xf numFmtId="0" fontId="3" fillId="10" borderId="60" xfId="0" applyFont="1" applyFill="1" applyBorder="1" applyAlignment="1">
      <alignment horizontal="left" vertical="top" wrapText="1"/>
    </xf>
    <xf numFmtId="0" fontId="3" fillId="10" borderId="28" xfId="0" applyFont="1" applyFill="1" applyBorder="1" applyAlignment="1">
      <alignment vertical="top" wrapText="1"/>
    </xf>
    <xf numFmtId="0" fontId="3" fillId="10" borderId="28" xfId="0" applyFont="1" applyFill="1" applyBorder="1" applyAlignment="1">
      <alignment horizontal="center" vertical="top" wrapText="1"/>
    </xf>
    <xf numFmtId="0" fontId="3" fillId="2" borderId="60" xfId="0" applyFont="1" applyFill="1" applyBorder="1" applyAlignment="1">
      <alignment vertical="top" wrapText="1"/>
    </xf>
    <xf numFmtId="0" fontId="3" fillId="12" borderId="76" xfId="0" applyFont="1" applyFill="1" applyBorder="1" applyAlignment="1" applyProtection="1">
      <alignment horizontal="left" vertical="center" wrapText="1" readingOrder="1"/>
      <protection locked="0"/>
    </xf>
    <xf numFmtId="0" fontId="3" fillId="12" borderId="28" xfId="0" applyFont="1" applyFill="1" applyBorder="1" applyAlignment="1" applyProtection="1">
      <alignment horizontal="center" vertical="center" wrapText="1" readingOrder="1"/>
      <protection locked="0"/>
    </xf>
    <xf numFmtId="0" fontId="42" fillId="0" borderId="28" xfId="0" applyFont="1" applyBorder="1" applyAlignment="1">
      <alignment horizontal="center" vertical="top"/>
    </xf>
    <xf numFmtId="0" fontId="4" fillId="0" borderId="28" xfId="0" applyFont="1" applyBorder="1" applyAlignment="1">
      <alignment vertical="center"/>
    </xf>
    <xf numFmtId="164" fontId="3" fillId="4" borderId="60" xfId="0" applyNumberFormat="1" applyFont="1" applyFill="1" applyBorder="1" applyAlignment="1">
      <alignment horizontal="center" vertical="top"/>
    </xf>
    <xf numFmtId="49" fontId="3" fillId="2" borderId="60" xfId="0" applyNumberFormat="1" applyFont="1" applyFill="1" applyBorder="1" applyAlignment="1">
      <alignment horizontal="center" vertical="top"/>
    </xf>
    <xf numFmtId="49" fontId="3" fillId="3" borderId="60" xfId="0" applyNumberFormat="1" applyFont="1" applyFill="1" applyBorder="1" applyAlignment="1">
      <alignment horizontal="center" vertical="top"/>
    </xf>
    <xf numFmtId="49" fontId="3" fillId="6" borderId="60" xfId="0" applyNumberFormat="1" applyFont="1" applyFill="1" applyBorder="1" applyAlignment="1">
      <alignment horizontal="center" vertical="top"/>
    </xf>
    <xf numFmtId="0" fontId="10" fillId="12" borderId="75" xfId="0" applyFont="1" applyFill="1" applyBorder="1" applyAlignment="1" applyProtection="1">
      <alignment horizontal="left" vertical="center" wrapText="1" readingOrder="1"/>
      <protection locked="0"/>
    </xf>
    <xf numFmtId="0" fontId="46" fillId="12" borderId="75" xfId="0" applyFont="1" applyFill="1" applyBorder="1" applyAlignment="1" applyProtection="1">
      <alignment horizontal="center" vertical="center" wrapText="1" readingOrder="1"/>
      <protection locked="0"/>
    </xf>
    <xf numFmtId="0" fontId="3" fillId="2" borderId="28" xfId="0" applyFont="1" applyFill="1" applyBorder="1" applyAlignment="1">
      <alignment horizontal="center" vertical="center" wrapText="1"/>
    </xf>
    <xf numFmtId="165" fontId="3" fillId="10" borderId="28" xfId="0" applyNumberFormat="1" applyFont="1" applyFill="1" applyBorder="1" applyAlignment="1">
      <alignment horizontal="center" vertical="top"/>
    </xf>
    <xf numFmtId="165" fontId="10" fillId="0" borderId="60" xfId="0" applyNumberFormat="1" applyFont="1" applyBorder="1" applyAlignment="1">
      <alignment horizontal="center" vertical="center" wrapText="1"/>
    </xf>
    <xf numFmtId="165" fontId="8" fillId="7" borderId="1" xfId="0" applyNumberFormat="1" applyFont="1" applyFill="1" applyBorder="1" applyAlignment="1">
      <alignment vertical="top"/>
    </xf>
    <xf numFmtId="165" fontId="8" fillId="0" borderId="28" xfId="0" applyNumberFormat="1" applyFont="1" applyBorder="1" applyAlignment="1">
      <alignment vertical="top" wrapText="1"/>
    </xf>
    <xf numFmtId="165" fontId="8" fillId="0" borderId="28" xfId="0" applyNumberFormat="1" applyFont="1" applyBorder="1" applyAlignment="1">
      <alignment horizontal="center" vertical="center" wrapText="1"/>
    </xf>
    <xf numFmtId="165" fontId="8" fillId="0" borderId="28" xfId="0" applyNumberFormat="1" applyFont="1" applyBorder="1" applyAlignment="1">
      <alignment horizontal="left" vertical="center"/>
    </xf>
    <xf numFmtId="165" fontId="8" fillId="5" borderId="28" xfId="0" applyNumberFormat="1" applyFont="1" applyFill="1" applyBorder="1" applyAlignment="1">
      <alignment vertical="center" wrapText="1"/>
    </xf>
    <xf numFmtId="165" fontId="10" fillId="0" borderId="28" xfId="0" applyNumberFormat="1" applyFont="1" applyBorder="1" applyAlignment="1">
      <alignment horizontal="center" vertical="center" wrapText="1"/>
    </xf>
    <xf numFmtId="165" fontId="3" fillId="0" borderId="28" xfId="0" applyNumberFormat="1" applyFont="1" applyBorder="1" applyAlignment="1">
      <alignment horizontal="center" vertical="center" wrapText="1"/>
    </xf>
    <xf numFmtId="165" fontId="10" fillId="0" borderId="53" xfId="0" applyNumberFormat="1" applyFont="1" applyBorder="1" applyAlignment="1">
      <alignment vertical="top" wrapText="1"/>
    </xf>
    <xf numFmtId="165" fontId="10" fillId="0" borderId="60" xfId="0" applyNumberFormat="1" applyFont="1" applyBorder="1" applyAlignment="1">
      <alignment vertical="top" wrapText="1"/>
    </xf>
    <xf numFmtId="165" fontId="45" fillId="0" borderId="60" xfId="0" applyNumberFormat="1" applyFont="1" applyBorder="1" applyAlignment="1">
      <alignment vertical="top" wrapText="1"/>
    </xf>
    <xf numFmtId="165" fontId="10" fillId="0" borderId="60" xfId="0" applyNumberFormat="1" applyFont="1" applyBorder="1" applyAlignment="1">
      <alignment horizontal="left" vertical="top" wrapText="1"/>
    </xf>
    <xf numFmtId="165" fontId="10" fillId="0" borderId="28" xfId="0" applyNumberFormat="1" applyFont="1" applyBorder="1" applyAlignment="1">
      <alignment vertical="top" wrapText="1"/>
    </xf>
    <xf numFmtId="165" fontId="10" fillId="0" borderId="28" xfId="0" applyNumberFormat="1" applyFont="1" applyBorder="1" applyAlignment="1">
      <alignment horizontal="center" vertical="top" wrapText="1"/>
    </xf>
    <xf numFmtId="165" fontId="45" fillId="0" borderId="28" xfId="0" applyNumberFormat="1" applyFont="1" applyBorder="1" applyAlignment="1">
      <alignment horizontal="center" vertical="top"/>
    </xf>
    <xf numFmtId="165" fontId="8" fillId="0" borderId="28" xfId="0" applyNumberFormat="1" applyFont="1" applyBorder="1" applyAlignment="1">
      <alignment horizontal="left" vertical="top"/>
    </xf>
    <xf numFmtId="165" fontId="8" fillId="8" borderId="28" xfId="0" applyNumberFormat="1" applyFont="1" applyFill="1" applyBorder="1" applyAlignment="1">
      <alignment horizontal="center" vertical="top"/>
    </xf>
    <xf numFmtId="165" fontId="10" fillId="4" borderId="28" xfId="0" applyNumberFormat="1" applyFont="1" applyFill="1" applyBorder="1" applyAlignment="1">
      <alignment horizontal="center" vertical="top" wrapText="1"/>
    </xf>
    <xf numFmtId="165" fontId="45" fillId="4" borderId="28" xfId="0" applyNumberFormat="1" applyFont="1" applyFill="1" applyBorder="1" applyAlignment="1">
      <alignment horizontal="center" vertical="top" wrapText="1"/>
    </xf>
    <xf numFmtId="165" fontId="45" fillId="3" borderId="61" xfId="0" applyNumberFormat="1" applyFont="1" applyFill="1" applyBorder="1" applyAlignment="1">
      <alignment horizontal="left" vertical="center" wrapText="1"/>
    </xf>
    <xf numFmtId="165" fontId="8" fillId="13" borderId="28" xfId="0" applyNumberFormat="1" applyFont="1" applyFill="1" applyBorder="1" applyAlignment="1">
      <alignment horizontal="left" vertical="center"/>
    </xf>
    <xf numFmtId="165" fontId="10" fillId="3" borderId="28" xfId="0" applyNumberFormat="1" applyFont="1" applyFill="1" applyBorder="1" applyAlignment="1">
      <alignment vertical="top" wrapText="1"/>
    </xf>
    <xf numFmtId="165" fontId="10" fillId="3" borderId="28" xfId="0" applyNumberFormat="1" applyFont="1" applyFill="1" applyBorder="1" applyAlignment="1">
      <alignment horizontal="center" vertical="center" wrapText="1"/>
    </xf>
    <xf numFmtId="165" fontId="3" fillId="6" borderId="28" xfId="0" applyNumberFormat="1" applyFont="1" applyFill="1" applyBorder="1" applyAlignment="1">
      <alignment horizontal="center" vertical="top"/>
    </xf>
    <xf numFmtId="168" fontId="10" fillId="0" borderId="28" xfId="0" applyNumberFormat="1" applyFont="1" applyBorder="1" applyAlignment="1">
      <alignment horizontal="center" vertical="center" wrapText="1"/>
    </xf>
    <xf numFmtId="168" fontId="8" fillId="0" borderId="28" xfId="0" applyNumberFormat="1" applyFont="1" applyBorder="1" applyAlignment="1">
      <alignment horizontal="center" vertical="center" wrapText="1"/>
    </xf>
    <xf numFmtId="0" fontId="10" fillId="0" borderId="28" xfId="0" applyFont="1" applyBorder="1" applyAlignment="1">
      <alignment vertical="center" wrapText="1"/>
    </xf>
    <xf numFmtId="49" fontId="8" fillId="0" borderId="28" xfId="0" applyNumberFormat="1" applyFont="1" applyBorder="1" applyAlignment="1">
      <alignment vertical="center"/>
    </xf>
    <xf numFmtId="0" fontId="8" fillId="5" borderId="23" xfId="0" applyFont="1" applyFill="1" applyBorder="1" applyAlignment="1">
      <alignment vertical="center" wrapText="1"/>
    </xf>
    <xf numFmtId="168" fontId="10" fillId="2" borderId="28" xfId="0" applyNumberFormat="1" applyFont="1" applyFill="1" applyBorder="1" applyAlignment="1">
      <alignment horizontal="center" vertical="top"/>
    </xf>
    <xf numFmtId="0" fontId="47" fillId="0" borderId="0" xfId="0" applyFont="1" applyAlignment="1">
      <alignment horizontal="left" vertical="top"/>
    </xf>
    <xf numFmtId="0" fontId="48" fillId="0" borderId="0" xfId="0" applyFont="1" applyAlignment="1">
      <alignment horizontal="center" vertical="top" wrapText="1"/>
    </xf>
    <xf numFmtId="165" fontId="3" fillId="4" borderId="53" xfId="0" applyNumberFormat="1" applyFont="1" applyFill="1" applyBorder="1" applyAlignment="1">
      <alignment horizontal="center" vertical="top"/>
    </xf>
    <xf numFmtId="165" fontId="3" fillId="2" borderId="53" xfId="0" applyNumberFormat="1" applyFont="1" applyFill="1" applyBorder="1" applyAlignment="1">
      <alignment horizontal="center" vertical="top"/>
    </xf>
    <xf numFmtId="165" fontId="3" fillId="3" borderId="53" xfId="0" applyNumberFormat="1" applyFont="1" applyFill="1" applyBorder="1" applyAlignment="1">
      <alignment horizontal="center" vertical="top"/>
    </xf>
    <xf numFmtId="165" fontId="3" fillId="0" borderId="28" xfId="0" applyNumberFormat="1" applyFont="1" applyBorder="1" applyAlignment="1">
      <alignment horizontal="center" vertical="top" wrapText="1"/>
    </xf>
    <xf numFmtId="165" fontId="4" fillId="8" borderId="28" xfId="0" applyNumberFormat="1" applyFont="1" applyFill="1" applyBorder="1" applyAlignment="1">
      <alignment horizontal="center" vertical="top"/>
    </xf>
    <xf numFmtId="165" fontId="3" fillId="4" borderId="60" xfId="0" applyNumberFormat="1" applyFont="1" applyFill="1" applyBorder="1" applyAlignment="1">
      <alignment horizontal="center" vertical="top"/>
    </xf>
    <xf numFmtId="165" fontId="3" fillId="3" borderId="28" xfId="0" applyNumberFormat="1" applyFont="1" applyFill="1" applyBorder="1" applyAlignment="1">
      <alignment horizontal="center" vertical="center" wrapText="1"/>
    </xf>
    <xf numFmtId="0" fontId="3" fillId="2" borderId="61" xfId="0" applyFont="1" applyFill="1" applyBorder="1" applyAlignment="1">
      <alignment horizontal="center" vertical="center" wrapText="1"/>
    </xf>
    <xf numFmtId="164" fontId="3" fillId="4" borderId="53" xfId="0" applyNumberFormat="1" applyFont="1" applyFill="1" applyBorder="1" applyAlignment="1">
      <alignment horizontal="center" vertical="top"/>
    </xf>
    <xf numFmtId="49" fontId="3" fillId="2" borderId="53" xfId="0" applyNumberFormat="1" applyFont="1" applyFill="1" applyBorder="1" applyAlignment="1">
      <alignment horizontal="center" vertical="top"/>
    </xf>
    <xf numFmtId="49" fontId="3" fillId="3" borderId="53" xfId="0" applyNumberFormat="1" applyFont="1" applyFill="1" applyBorder="1" applyAlignment="1">
      <alignment horizontal="center" vertical="top"/>
    </xf>
    <xf numFmtId="0" fontId="49" fillId="12" borderId="75" xfId="0" applyFont="1" applyFill="1" applyBorder="1" applyAlignment="1" applyProtection="1">
      <alignment horizontal="center" vertical="center" wrapText="1" readingOrder="1"/>
      <protection locked="0"/>
    </xf>
    <xf numFmtId="0" fontId="3" fillId="0" borderId="23" xfId="0" applyFont="1" applyBorder="1" applyAlignment="1">
      <alignment horizontal="center" vertical="top" wrapText="1"/>
    </xf>
    <xf numFmtId="0" fontId="50" fillId="0" borderId="23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/>
    </xf>
    <xf numFmtId="0" fontId="25" fillId="0" borderId="0" xfId="0" applyFont="1" applyAlignment="1">
      <alignment vertical="top"/>
    </xf>
    <xf numFmtId="0" fontId="21" fillId="0" borderId="0" xfId="0" applyFont="1" applyAlignment="1">
      <alignment vertical="top" wrapText="1"/>
    </xf>
    <xf numFmtId="0" fontId="43" fillId="3" borderId="28" xfId="0" applyFont="1" applyFill="1" applyBorder="1" applyAlignment="1">
      <alignment vertical="center" wrapText="1"/>
    </xf>
    <xf numFmtId="165" fontId="10" fillId="4" borderId="61" xfId="0" applyNumberFormat="1" applyFont="1" applyFill="1" applyBorder="1" applyAlignment="1">
      <alignment vertical="top"/>
    </xf>
    <xf numFmtId="165" fontId="10" fillId="2" borderId="61" xfId="0" applyNumberFormat="1" applyFont="1" applyFill="1" applyBorder="1" applyAlignment="1">
      <alignment vertical="top"/>
    </xf>
    <xf numFmtId="165" fontId="10" fillId="3" borderId="61" xfId="0" applyNumberFormat="1" applyFont="1" applyFill="1" applyBorder="1" applyAlignment="1">
      <alignment vertical="top"/>
    </xf>
    <xf numFmtId="165" fontId="8" fillId="8" borderId="28" xfId="0" applyNumberFormat="1" applyFont="1" applyFill="1" applyBorder="1" applyAlignment="1">
      <alignment vertical="top"/>
    </xf>
    <xf numFmtId="165" fontId="10" fillId="4" borderId="60" xfId="0" applyNumberFormat="1" applyFont="1" applyFill="1" applyBorder="1" applyAlignment="1">
      <alignment vertical="top"/>
    </xf>
    <xf numFmtId="165" fontId="10" fillId="3" borderId="28" xfId="0" applyNumberFormat="1" applyFont="1" applyFill="1" applyBorder="1" applyAlignment="1">
      <alignment vertical="center" wrapText="1"/>
    </xf>
    <xf numFmtId="0" fontId="10" fillId="2" borderId="61" xfId="0" applyFont="1" applyFill="1" applyBorder="1" applyAlignment="1">
      <alignment vertical="center" wrapText="1"/>
    </xf>
    <xf numFmtId="0" fontId="8" fillId="8" borderId="28" xfId="0" applyFont="1" applyFill="1" applyBorder="1" applyAlignment="1">
      <alignment vertical="center"/>
    </xf>
    <xf numFmtId="0" fontId="4" fillId="8" borderId="28" xfId="0" applyFont="1" applyFill="1" applyBorder="1" applyAlignment="1">
      <alignment vertical="center"/>
    </xf>
    <xf numFmtId="164" fontId="10" fillId="4" borderId="60" xfId="0" applyNumberFormat="1" applyFont="1" applyFill="1" applyBorder="1" applyAlignment="1">
      <alignment vertical="top"/>
    </xf>
    <xf numFmtId="49" fontId="10" fillId="2" borderId="60" xfId="0" applyNumberFormat="1" applyFont="1" applyFill="1" applyBorder="1" applyAlignment="1">
      <alignment vertical="top"/>
    </xf>
    <xf numFmtId="164" fontId="10" fillId="4" borderId="61" xfId="0" applyNumberFormat="1" applyFont="1" applyFill="1" applyBorder="1" applyAlignment="1">
      <alignment vertical="top"/>
    </xf>
    <xf numFmtId="49" fontId="10" fillId="2" borderId="61" xfId="0" applyNumberFormat="1" applyFont="1" applyFill="1" applyBorder="1" applyAlignment="1">
      <alignment vertical="top"/>
    </xf>
    <xf numFmtId="49" fontId="10" fillId="3" borderId="61" xfId="0" applyNumberFormat="1" applyFont="1" applyFill="1" applyBorder="1" applyAlignment="1">
      <alignment vertical="top"/>
    </xf>
    <xf numFmtId="0" fontId="46" fillId="12" borderId="75" xfId="0" applyFont="1" applyFill="1" applyBorder="1" applyAlignment="1" applyProtection="1">
      <alignment vertical="center" wrapText="1" readingOrder="1"/>
      <protection locked="0"/>
    </xf>
    <xf numFmtId="0" fontId="8" fillId="0" borderId="28" xfId="0" applyFont="1" applyBorder="1" applyAlignment="1">
      <alignment vertical="center"/>
    </xf>
    <xf numFmtId="0" fontId="10" fillId="12" borderId="28" xfId="0" applyFont="1" applyFill="1" applyBorder="1" applyAlignment="1" applyProtection="1">
      <alignment vertical="center" wrapText="1" readingOrder="1"/>
      <protection locked="0"/>
    </xf>
    <xf numFmtId="0" fontId="3" fillId="12" borderId="28" xfId="0" applyFont="1" applyFill="1" applyBorder="1" applyAlignment="1" applyProtection="1">
      <alignment vertical="center" wrapText="1" readingOrder="1"/>
      <protection locked="0"/>
    </xf>
    <xf numFmtId="0" fontId="36" fillId="0" borderId="23" xfId="0" applyFont="1" applyBorder="1" applyAlignment="1">
      <alignment vertical="top" wrapText="1"/>
    </xf>
    <xf numFmtId="164" fontId="3" fillId="4" borderId="61" xfId="0" applyNumberFormat="1" applyFont="1" applyFill="1" applyBorder="1" applyAlignment="1">
      <alignment vertical="top"/>
    </xf>
    <xf numFmtId="49" fontId="3" fillId="2" borderId="61" xfId="0" applyNumberFormat="1" applyFont="1" applyFill="1" applyBorder="1" applyAlignment="1">
      <alignment vertical="top"/>
    </xf>
    <xf numFmtId="49" fontId="3" fillId="3" borderId="61" xfId="0" applyNumberFormat="1" applyFont="1" applyFill="1" applyBorder="1" applyAlignment="1">
      <alignment vertical="top"/>
    </xf>
    <xf numFmtId="49" fontId="3" fillId="6" borderId="61" xfId="0" applyNumberFormat="1" applyFont="1" applyFill="1" applyBorder="1" applyAlignment="1">
      <alignment vertical="top"/>
    </xf>
    <xf numFmtId="165" fontId="4" fillId="0" borderId="28" xfId="0" applyNumberFormat="1" applyFont="1" applyBorder="1" applyAlignment="1">
      <alignment vertical="center" wrapText="1"/>
    </xf>
    <xf numFmtId="0" fontId="47" fillId="8" borderId="28" xfId="0" applyFont="1" applyFill="1" applyBorder="1" applyAlignment="1">
      <alignment horizontal="left" vertical="center" wrapText="1" shrinkToFit="1"/>
    </xf>
    <xf numFmtId="0" fontId="33" fillId="0" borderId="28" xfId="0" applyFont="1" applyBorder="1" applyAlignment="1">
      <alignment vertical="center"/>
    </xf>
    <xf numFmtId="0" fontId="33" fillId="8" borderId="28" xfId="0" applyFont="1" applyFill="1" applyBorder="1" applyAlignment="1">
      <alignment vertical="center" wrapText="1"/>
    </xf>
    <xf numFmtId="0" fontId="51" fillId="8" borderId="28" xfId="0" applyFont="1" applyFill="1" applyBorder="1" applyAlignment="1">
      <alignment vertical="center" wrapText="1"/>
    </xf>
    <xf numFmtId="0" fontId="10" fillId="0" borderId="28" xfId="0" applyFont="1" applyBorder="1" applyAlignment="1">
      <alignment horizontal="center" vertical="top"/>
    </xf>
    <xf numFmtId="49" fontId="10" fillId="3" borderId="28" xfId="0" applyNumberFormat="1" applyFont="1" applyFill="1" applyBorder="1" applyAlignment="1">
      <alignment horizontal="center" vertical="top"/>
    </xf>
    <xf numFmtId="0" fontId="10" fillId="4" borderId="53" xfId="0" applyFont="1" applyFill="1" applyBorder="1" applyAlignment="1">
      <alignment horizontal="right" vertical="top" wrapText="1"/>
    </xf>
    <xf numFmtId="0" fontId="10" fillId="4" borderId="60" xfId="0" applyFont="1" applyFill="1" applyBorder="1" applyAlignment="1">
      <alignment horizontal="right" vertical="top" wrapText="1"/>
    </xf>
    <xf numFmtId="0" fontId="10" fillId="4" borderId="61" xfId="0" applyFont="1" applyFill="1" applyBorder="1" applyAlignment="1">
      <alignment horizontal="right" vertical="top" wrapText="1"/>
    </xf>
    <xf numFmtId="0" fontId="10" fillId="0" borderId="1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165" fontId="28" fillId="2" borderId="28" xfId="0" applyNumberFormat="1" applyFont="1" applyFill="1" applyBorder="1" applyAlignment="1">
      <alignment horizontal="center" vertical="top"/>
    </xf>
    <xf numFmtId="0" fontId="28" fillId="2" borderId="53" xfId="0" applyFont="1" applyFill="1" applyBorder="1" applyAlignment="1">
      <alignment horizontal="left" vertical="center" wrapText="1"/>
    </xf>
    <xf numFmtId="0" fontId="28" fillId="2" borderId="60" xfId="0" applyFont="1" applyFill="1" applyBorder="1" applyAlignment="1">
      <alignment horizontal="left" vertical="center" wrapText="1"/>
    </xf>
    <xf numFmtId="0" fontId="28" fillId="2" borderId="61" xfId="0" applyFont="1" applyFill="1" applyBorder="1" applyAlignment="1">
      <alignment horizontal="left" vertical="center" wrapText="1"/>
    </xf>
    <xf numFmtId="49" fontId="24" fillId="2" borderId="53" xfId="0" applyNumberFormat="1" applyFont="1" applyFill="1" applyBorder="1" applyAlignment="1">
      <alignment horizontal="right" vertical="top"/>
    </xf>
    <xf numFmtId="49" fontId="24" fillId="2" borderId="60" xfId="0" applyNumberFormat="1" applyFont="1" applyFill="1" applyBorder="1" applyAlignment="1">
      <alignment horizontal="right" vertical="top"/>
    </xf>
    <xf numFmtId="49" fontId="24" fillId="2" borderId="61" xfId="0" applyNumberFormat="1" applyFont="1" applyFill="1" applyBorder="1" applyAlignment="1">
      <alignment horizontal="right" vertical="top"/>
    </xf>
    <xf numFmtId="49" fontId="10" fillId="2" borderId="28" xfId="0" applyNumberFormat="1" applyFont="1" applyFill="1" applyBorder="1" applyAlignment="1">
      <alignment horizontal="center" vertical="top"/>
    </xf>
    <xf numFmtId="49" fontId="10" fillId="0" borderId="1" xfId="0" applyNumberFormat="1" applyFont="1" applyBorder="1" applyAlignment="1">
      <alignment horizontal="center" vertical="top"/>
    </xf>
    <xf numFmtId="49" fontId="10" fillId="0" borderId="45" xfId="0" applyNumberFormat="1" applyFont="1" applyBorder="1" applyAlignment="1">
      <alignment horizontal="center" vertical="top"/>
    </xf>
    <xf numFmtId="0" fontId="10" fillId="0" borderId="53" xfId="0" applyFont="1" applyBorder="1" applyAlignment="1">
      <alignment horizontal="center" vertical="top" wrapText="1"/>
    </xf>
    <xf numFmtId="0" fontId="10" fillId="0" borderId="60" xfId="0" applyFont="1" applyBorder="1" applyAlignment="1">
      <alignment horizontal="center" vertical="top" wrapText="1"/>
    </xf>
    <xf numFmtId="0" fontId="10" fillId="0" borderId="61" xfId="0" applyFont="1" applyBorder="1" applyAlignment="1">
      <alignment horizontal="center" vertical="top" wrapText="1"/>
    </xf>
    <xf numFmtId="0" fontId="10" fillId="0" borderId="55" xfId="0" applyFont="1" applyBorder="1" applyAlignment="1">
      <alignment horizontal="center" vertical="top" wrapText="1"/>
    </xf>
    <xf numFmtId="0" fontId="10" fillId="0" borderId="64" xfId="0" applyFont="1" applyBorder="1" applyAlignment="1">
      <alignment horizontal="center" vertical="top" wrapText="1"/>
    </xf>
    <xf numFmtId="0" fontId="10" fillId="0" borderId="48" xfId="0" applyFont="1" applyBorder="1" applyAlignment="1">
      <alignment horizontal="center" vertical="top" wrapText="1"/>
    </xf>
    <xf numFmtId="165" fontId="10" fillId="4" borderId="53" xfId="0" applyNumberFormat="1" applyFont="1" applyFill="1" applyBorder="1" applyAlignment="1">
      <alignment horizontal="right" vertical="top" wrapText="1"/>
    </xf>
    <xf numFmtId="165" fontId="10" fillId="4" borderId="60" xfId="0" applyNumberFormat="1" applyFont="1" applyFill="1" applyBorder="1" applyAlignment="1">
      <alignment horizontal="right" vertical="top" wrapText="1"/>
    </xf>
    <xf numFmtId="165" fontId="10" fillId="4" borderId="61" xfId="0" applyNumberFormat="1" applyFont="1" applyFill="1" applyBorder="1" applyAlignment="1">
      <alignment horizontal="right" vertical="top" wrapText="1"/>
    </xf>
    <xf numFmtId="0" fontId="8" fillId="0" borderId="1" xfId="0" applyFont="1" applyBorder="1" applyAlignment="1">
      <alignment horizontal="center" vertical="center" wrapText="1" shrinkToFit="1"/>
    </xf>
    <xf numFmtId="0" fontId="8" fillId="0" borderId="45" xfId="0" applyFont="1" applyBorder="1" applyAlignment="1">
      <alignment horizontal="center" vertical="center" wrapText="1" shrinkToFit="1"/>
    </xf>
    <xf numFmtId="0" fontId="8" fillId="0" borderId="23" xfId="0" applyFont="1" applyBorder="1" applyAlignment="1">
      <alignment horizontal="center" vertical="center" wrapText="1" shrinkToFit="1"/>
    </xf>
    <xf numFmtId="164" fontId="10" fillId="4" borderId="60" xfId="0" applyNumberFormat="1" applyFont="1" applyFill="1" applyBorder="1" applyAlignment="1">
      <alignment horizontal="center" vertical="top"/>
    </xf>
    <xf numFmtId="164" fontId="10" fillId="4" borderId="61" xfId="0" applyNumberFormat="1" applyFont="1" applyFill="1" applyBorder="1" applyAlignment="1">
      <alignment horizontal="center" vertical="top"/>
    </xf>
    <xf numFmtId="49" fontId="10" fillId="2" borderId="60" xfId="0" applyNumberFormat="1" applyFont="1" applyFill="1" applyBorder="1" applyAlignment="1">
      <alignment horizontal="center" vertical="top"/>
    </xf>
    <xf numFmtId="49" fontId="10" fillId="2" borderId="61" xfId="0" applyNumberFormat="1" applyFont="1" applyFill="1" applyBorder="1" applyAlignment="1">
      <alignment horizontal="center" vertical="top"/>
    </xf>
    <xf numFmtId="49" fontId="10" fillId="3" borderId="53" xfId="0" applyNumberFormat="1" applyFont="1" applyFill="1" applyBorder="1" applyAlignment="1">
      <alignment horizontal="right" vertical="top"/>
    </xf>
    <xf numFmtId="49" fontId="10" fillId="3" borderId="60" xfId="0" applyNumberFormat="1" applyFont="1" applyFill="1" applyBorder="1" applyAlignment="1">
      <alignment horizontal="right" vertical="top"/>
    </xf>
    <xf numFmtId="49" fontId="10" fillId="3" borderId="61" xfId="0" applyNumberFormat="1" applyFont="1" applyFill="1" applyBorder="1" applyAlignment="1">
      <alignment horizontal="right" vertical="top"/>
    </xf>
    <xf numFmtId="0" fontId="10" fillId="0" borderId="53" xfId="0" applyFont="1" applyBorder="1" applyAlignment="1">
      <alignment horizontal="left" vertical="top" wrapText="1"/>
    </xf>
    <xf numFmtId="0" fontId="10" fillId="0" borderId="61" xfId="0" applyFont="1" applyBorder="1" applyAlignment="1">
      <alignment horizontal="left" vertical="top" wrapText="1"/>
    </xf>
    <xf numFmtId="0" fontId="10" fillId="2" borderId="53" xfId="0" applyFont="1" applyFill="1" applyBorder="1" applyAlignment="1">
      <alignment horizontal="left" vertical="top" wrapText="1"/>
    </xf>
    <xf numFmtId="0" fontId="10" fillId="2" borderId="60" xfId="0" applyFont="1" applyFill="1" applyBorder="1" applyAlignment="1">
      <alignment horizontal="left" vertical="top" wrapText="1"/>
    </xf>
    <xf numFmtId="0" fontId="10" fillId="2" borderId="61" xfId="0" applyFont="1" applyFill="1" applyBorder="1" applyAlignment="1">
      <alignment horizontal="left" vertical="top" wrapText="1"/>
    </xf>
    <xf numFmtId="0" fontId="10" fillId="13" borderId="53" xfId="0" applyFont="1" applyFill="1" applyBorder="1" applyAlignment="1">
      <alignment horizontal="left" vertical="center" wrapText="1"/>
    </xf>
    <xf numFmtId="0" fontId="10" fillId="13" borderId="60" xfId="0" applyFont="1" applyFill="1" applyBorder="1" applyAlignment="1">
      <alignment horizontal="left" vertical="center" wrapText="1"/>
    </xf>
    <xf numFmtId="0" fontId="10" fillId="13" borderId="61" xfId="0" applyFont="1" applyFill="1" applyBorder="1" applyAlignment="1">
      <alignment horizontal="left" vertical="center" wrapText="1"/>
    </xf>
    <xf numFmtId="49" fontId="10" fillId="0" borderId="4" xfId="0" applyNumberFormat="1" applyFont="1" applyBorder="1" applyAlignment="1">
      <alignment horizontal="center" vertical="top"/>
    </xf>
    <xf numFmtId="49" fontId="10" fillId="0" borderId="23" xfId="0" applyNumberFormat="1" applyFont="1" applyBorder="1" applyAlignment="1">
      <alignment horizontal="center" vertical="top"/>
    </xf>
    <xf numFmtId="0" fontId="10" fillId="3" borderId="53" xfId="0" applyFont="1" applyFill="1" applyBorder="1" applyAlignment="1">
      <alignment horizontal="left" vertical="center" wrapText="1"/>
    </xf>
    <xf numFmtId="0" fontId="10" fillId="3" borderId="60" xfId="0" applyFont="1" applyFill="1" applyBorder="1" applyAlignment="1">
      <alignment horizontal="left" vertical="center" wrapText="1"/>
    </xf>
    <xf numFmtId="0" fontId="10" fillId="3" borderId="61" xfId="0" applyFont="1" applyFill="1" applyBorder="1" applyAlignment="1">
      <alignment horizontal="left" vertical="center" wrapText="1"/>
    </xf>
    <xf numFmtId="49" fontId="10" fillId="2" borderId="53" xfId="0" applyNumberFormat="1" applyFont="1" applyFill="1" applyBorder="1" applyAlignment="1">
      <alignment horizontal="right" vertical="top"/>
    </xf>
    <xf numFmtId="49" fontId="10" fillId="2" borderId="60" xfId="0" applyNumberFormat="1" applyFont="1" applyFill="1" applyBorder="1" applyAlignment="1">
      <alignment horizontal="right" vertical="top"/>
    </xf>
    <xf numFmtId="49" fontId="10" fillId="2" borderId="61" xfId="0" applyNumberFormat="1" applyFont="1" applyFill="1" applyBorder="1" applyAlignment="1">
      <alignment horizontal="right" vertical="top"/>
    </xf>
    <xf numFmtId="0" fontId="8" fillId="0" borderId="1" xfId="0" applyFont="1" applyBorder="1" applyAlignment="1">
      <alignment horizontal="left" vertical="center" wrapText="1"/>
    </xf>
    <xf numFmtId="0" fontId="8" fillId="0" borderId="45" xfId="0" applyFont="1" applyBorder="1" applyAlignment="1">
      <alignment horizontal="left" vertical="center" wrapText="1"/>
    </xf>
    <xf numFmtId="0" fontId="8" fillId="0" borderId="23" xfId="0" applyFont="1" applyBorder="1" applyAlignment="1">
      <alignment horizontal="left" vertical="center" wrapText="1"/>
    </xf>
    <xf numFmtId="49" fontId="10" fillId="0" borderId="28" xfId="0" applyNumberFormat="1" applyFont="1" applyBorder="1" applyAlignment="1">
      <alignment horizontal="center" vertical="top"/>
    </xf>
    <xf numFmtId="0" fontId="28" fillId="0" borderId="64" xfId="0" applyFont="1" applyBorder="1" applyAlignment="1">
      <alignment horizontal="left" vertical="top" wrapText="1"/>
    </xf>
    <xf numFmtId="0" fontId="28" fillId="0" borderId="48" xfId="0" applyFont="1" applyBorder="1" applyAlignment="1">
      <alignment horizontal="left" vertical="top" wrapText="1"/>
    </xf>
    <xf numFmtId="0" fontId="10" fillId="10" borderId="60" xfId="0" applyFont="1" applyFill="1" applyBorder="1" applyAlignment="1">
      <alignment horizontal="center" vertical="top" wrapText="1"/>
    </xf>
    <xf numFmtId="0" fontId="10" fillId="10" borderId="61" xfId="0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/>
    </xf>
    <xf numFmtId="0" fontId="10" fillId="0" borderId="45" xfId="0" applyFont="1" applyBorder="1" applyAlignment="1">
      <alignment horizontal="center" vertical="top"/>
    </xf>
    <xf numFmtId="0" fontId="10" fillId="0" borderId="23" xfId="0" applyFont="1" applyBorder="1" applyAlignment="1">
      <alignment horizontal="center" vertical="top"/>
    </xf>
    <xf numFmtId="0" fontId="28" fillId="0" borderId="53" xfId="0" applyFont="1" applyBorder="1" applyAlignment="1">
      <alignment horizontal="left" vertical="top" wrapText="1"/>
    </xf>
    <xf numFmtId="0" fontId="28" fillId="0" borderId="61" xfId="0" applyFont="1" applyBorder="1" applyAlignment="1">
      <alignment horizontal="left" vertical="top" wrapText="1"/>
    </xf>
    <xf numFmtId="0" fontId="10" fillId="10" borderId="53" xfId="0" applyFont="1" applyFill="1" applyBorder="1" applyAlignment="1">
      <alignment horizontal="right" vertical="top" wrapText="1"/>
    </xf>
    <xf numFmtId="0" fontId="10" fillId="10" borderId="60" xfId="0" applyFont="1" applyFill="1" applyBorder="1" applyAlignment="1">
      <alignment horizontal="right" vertical="top" wrapText="1"/>
    </xf>
    <xf numFmtId="0" fontId="10" fillId="10" borderId="61" xfId="0" applyFont="1" applyFill="1" applyBorder="1" applyAlignment="1">
      <alignment horizontal="right" vertical="top" wrapText="1"/>
    </xf>
    <xf numFmtId="0" fontId="10" fillId="0" borderId="64" xfId="0" applyFont="1" applyBorder="1" applyAlignment="1">
      <alignment horizontal="left" vertical="top" wrapText="1"/>
    </xf>
    <xf numFmtId="0" fontId="39" fillId="0" borderId="48" xfId="0" applyFont="1" applyBorder="1" applyAlignment="1">
      <alignment horizontal="left" vertical="top" wrapText="1"/>
    </xf>
    <xf numFmtId="49" fontId="10" fillId="3" borderId="1" xfId="0" applyNumberFormat="1" applyFont="1" applyFill="1" applyBorder="1" applyAlignment="1">
      <alignment horizontal="center" vertical="top"/>
    </xf>
    <xf numFmtId="49" fontId="10" fillId="3" borderId="45" xfId="0" applyNumberFormat="1" applyFont="1" applyFill="1" applyBorder="1" applyAlignment="1">
      <alignment horizontal="center" vertical="top"/>
    </xf>
    <xf numFmtId="49" fontId="10" fillId="3" borderId="23" xfId="0" applyNumberFormat="1" applyFont="1" applyFill="1" applyBorder="1" applyAlignment="1">
      <alignment horizontal="center" vertical="top"/>
    </xf>
    <xf numFmtId="49" fontId="10" fillId="2" borderId="1" xfId="0" applyNumberFormat="1" applyFont="1" applyFill="1" applyBorder="1" applyAlignment="1">
      <alignment horizontal="center" vertical="top"/>
    </xf>
    <xf numFmtId="49" fontId="10" fillId="2" borderId="45" xfId="0" applyNumberFormat="1" applyFont="1" applyFill="1" applyBorder="1" applyAlignment="1">
      <alignment horizontal="center" vertical="top"/>
    </xf>
    <xf numFmtId="49" fontId="10" fillId="2" borderId="23" xfId="0" applyNumberFormat="1" applyFont="1" applyFill="1" applyBorder="1" applyAlignment="1">
      <alignment horizontal="center" vertical="top"/>
    </xf>
    <xf numFmtId="0" fontId="32" fillId="0" borderId="0" xfId="0" applyFont="1" applyAlignment="1">
      <alignment horizontal="left" vertical="top" wrapText="1" shrinkToFit="1"/>
    </xf>
    <xf numFmtId="0" fontId="10" fillId="0" borderId="28" xfId="0" applyFont="1" applyBorder="1" applyAlignment="1">
      <alignment horizontal="left" vertical="top" wrapText="1"/>
    </xf>
    <xf numFmtId="49" fontId="10" fillId="9" borderId="53" xfId="0" applyNumberFormat="1" applyFont="1" applyFill="1" applyBorder="1" applyAlignment="1">
      <alignment horizontal="right" vertical="top"/>
    </xf>
    <xf numFmtId="49" fontId="10" fillId="9" borderId="60" xfId="0" applyNumberFormat="1" applyFont="1" applyFill="1" applyBorder="1" applyAlignment="1">
      <alignment horizontal="right" vertical="top"/>
    </xf>
    <xf numFmtId="49" fontId="10" fillId="9" borderId="61" xfId="0" applyNumberFormat="1" applyFont="1" applyFill="1" applyBorder="1" applyAlignment="1">
      <alignment horizontal="right" vertical="top"/>
    </xf>
    <xf numFmtId="0" fontId="38" fillId="0" borderId="0" xfId="0" applyFont="1" applyAlignment="1">
      <alignment horizontal="left" vertical="center" wrapText="1"/>
    </xf>
    <xf numFmtId="0" fontId="37" fillId="0" borderId="0" xfId="0" applyFont="1" applyAlignment="1">
      <alignment horizontal="justify" vertical="top" wrapText="1"/>
    </xf>
    <xf numFmtId="0" fontId="8" fillId="0" borderId="0" xfId="0" applyFont="1" applyAlignment="1">
      <alignment horizontal="justify" vertical="top" wrapText="1"/>
    </xf>
    <xf numFmtId="0" fontId="35" fillId="0" borderId="0" xfId="0" applyFont="1" applyAlignment="1">
      <alignment horizontal="justify" vertical="center" wrapText="1"/>
    </xf>
    <xf numFmtId="0" fontId="10" fillId="0" borderId="0" xfId="0" applyFont="1" applyAlignment="1">
      <alignment horizontal="justify" vertical="justify" wrapText="1"/>
    </xf>
    <xf numFmtId="0" fontId="8" fillId="0" borderId="0" xfId="0" applyFont="1" applyAlignment="1">
      <alignment horizontal="justify" vertical="justify" wrapText="1"/>
    </xf>
    <xf numFmtId="0" fontId="38" fillId="0" borderId="0" xfId="0" applyFont="1" applyAlignment="1">
      <alignment horizontal="justify" vertical="center" wrapText="1"/>
    </xf>
    <xf numFmtId="49" fontId="3" fillId="3" borderId="60" xfId="0" applyNumberFormat="1" applyFont="1" applyFill="1" applyBorder="1" applyAlignment="1">
      <alignment horizontal="center" vertical="top"/>
    </xf>
    <xf numFmtId="49" fontId="3" fillId="3" borderId="61" xfId="0" applyNumberFormat="1" applyFont="1" applyFill="1" applyBorder="1" applyAlignment="1">
      <alignment horizontal="center" vertical="top"/>
    </xf>
    <xf numFmtId="49" fontId="3" fillId="6" borderId="60" xfId="0" applyNumberFormat="1" applyFont="1" applyFill="1" applyBorder="1" applyAlignment="1">
      <alignment horizontal="center" vertical="top"/>
    </xf>
    <xf numFmtId="49" fontId="3" fillId="6" borderId="61" xfId="0" applyNumberFormat="1" applyFont="1" applyFill="1" applyBorder="1" applyAlignment="1">
      <alignment horizontal="center" vertical="top"/>
    </xf>
    <xf numFmtId="0" fontId="3" fillId="0" borderId="53" xfId="0" applyFont="1" applyBorder="1" applyAlignment="1">
      <alignment horizontal="left" vertical="center" wrapText="1"/>
    </xf>
    <xf numFmtId="0" fontId="3" fillId="0" borderId="61" xfId="0" applyFont="1" applyBorder="1" applyAlignment="1">
      <alignment horizontal="left" vertical="center" wrapText="1"/>
    </xf>
    <xf numFmtId="0" fontId="8" fillId="0" borderId="28" xfId="0" applyFont="1" applyBorder="1" applyAlignment="1">
      <alignment horizontal="center" vertical="center" textRotation="90" wrapText="1"/>
    </xf>
    <xf numFmtId="165" fontId="10" fillId="0" borderId="1" xfId="0" applyNumberFormat="1" applyFont="1" applyBorder="1" applyAlignment="1">
      <alignment horizontal="center" vertical="top"/>
    </xf>
    <xf numFmtId="165" fontId="10" fillId="0" borderId="45" xfId="0" applyNumberFormat="1" applyFont="1" applyBorder="1" applyAlignment="1">
      <alignment horizontal="center" vertical="top"/>
    </xf>
    <xf numFmtId="0" fontId="10" fillId="2" borderId="53" xfId="0" applyFont="1" applyFill="1" applyBorder="1" applyAlignment="1">
      <alignment horizontal="left" vertical="center" wrapText="1"/>
    </xf>
    <xf numFmtId="0" fontId="10" fillId="2" borderId="60" xfId="0" applyFont="1" applyFill="1" applyBorder="1" applyAlignment="1">
      <alignment horizontal="left" vertical="center" wrapText="1"/>
    </xf>
    <xf numFmtId="0" fontId="10" fillId="2" borderId="6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165" fontId="10" fillId="3" borderId="53" xfId="0" applyNumberFormat="1" applyFont="1" applyFill="1" applyBorder="1" applyAlignment="1">
      <alignment horizontal="left" vertical="center" wrapText="1"/>
    </xf>
    <xf numFmtId="165" fontId="10" fillId="3" borderId="60" xfId="0" applyNumberFormat="1" applyFont="1" applyFill="1" applyBorder="1" applyAlignment="1">
      <alignment horizontal="left" vertical="center" wrapText="1"/>
    </xf>
    <xf numFmtId="165" fontId="10" fillId="3" borderId="61" xfId="0" applyNumberFormat="1" applyFont="1" applyFill="1" applyBorder="1" applyAlignment="1">
      <alignment horizontal="left" vertical="center" wrapText="1"/>
    </xf>
    <xf numFmtId="0" fontId="10" fillId="6" borderId="28" xfId="0" applyFont="1" applyFill="1" applyBorder="1" applyAlignment="1">
      <alignment horizontal="left" vertical="top" wrapText="1"/>
    </xf>
    <xf numFmtId="0" fontId="18" fillId="6" borderId="28" xfId="0" applyFont="1" applyFill="1" applyBorder="1" applyAlignment="1">
      <alignment horizontal="left" vertical="top" wrapText="1"/>
    </xf>
    <xf numFmtId="165" fontId="10" fillId="0" borderId="53" xfId="0" applyNumberFormat="1" applyFont="1" applyBorder="1" applyAlignment="1">
      <alignment horizontal="center" vertical="top" wrapText="1"/>
    </xf>
    <xf numFmtId="165" fontId="10" fillId="0" borderId="61" xfId="0" applyNumberFormat="1" applyFont="1" applyBorder="1" applyAlignment="1">
      <alignment horizontal="center" vertical="top" wrapText="1"/>
    </xf>
    <xf numFmtId="165" fontId="10" fillId="3" borderId="53" xfId="0" applyNumberFormat="1" applyFont="1" applyFill="1" applyBorder="1" applyAlignment="1">
      <alignment horizontal="right" vertical="top"/>
    </xf>
    <xf numFmtId="165" fontId="10" fillId="3" borderId="60" xfId="0" applyNumberFormat="1" applyFont="1" applyFill="1" applyBorder="1" applyAlignment="1">
      <alignment horizontal="right" vertical="top"/>
    </xf>
    <xf numFmtId="165" fontId="10" fillId="3" borderId="61" xfId="0" applyNumberFormat="1" applyFont="1" applyFill="1" applyBorder="1" applyAlignment="1">
      <alignment horizontal="right" vertical="top"/>
    </xf>
    <xf numFmtId="165" fontId="10" fillId="3" borderId="28" xfId="0" applyNumberFormat="1" applyFont="1" applyFill="1" applyBorder="1" applyAlignment="1">
      <alignment horizontal="left" vertical="top" wrapText="1"/>
    </xf>
    <xf numFmtId="0" fontId="10" fillId="0" borderId="53" xfId="0" applyFont="1" applyBorder="1" applyAlignment="1">
      <alignment horizontal="center" vertical="center" wrapText="1"/>
    </xf>
    <xf numFmtId="0" fontId="10" fillId="0" borderId="60" xfId="0" applyFont="1" applyBorder="1" applyAlignment="1">
      <alignment horizontal="center" vertical="center" wrapText="1"/>
    </xf>
    <xf numFmtId="0" fontId="10" fillId="0" borderId="6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textRotation="90" wrapText="1" shrinkToFit="1"/>
    </xf>
    <xf numFmtId="0" fontId="8" fillId="0" borderId="45" xfId="0" applyFont="1" applyBorder="1" applyAlignment="1">
      <alignment horizontal="center" vertical="center" textRotation="90" wrapText="1" shrinkToFit="1"/>
    </xf>
    <xf numFmtId="0" fontId="8" fillId="0" borderId="23" xfId="0" applyFont="1" applyBorder="1" applyAlignment="1">
      <alignment horizontal="center" vertical="center" textRotation="90" wrapText="1" shrinkToFit="1"/>
    </xf>
    <xf numFmtId="0" fontId="8" fillId="0" borderId="56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8" fillId="0" borderId="64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textRotation="90" wrapText="1"/>
    </xf>
    <xf numFmtId="0" fontId="8" fillId="0" borderId="45" xfId="0" applyFont="1" applyBorder="1" applyAlignment="1">
      <alignment horizontal="center" vertical="center" textRotation="90" wrapText="1"/>
    </xf>
    <xf numFmtId="0" fontId="8" fillId="0" borderId="23" xfId="0" applyFont="1" applyBorder="1" applyAlignment="1">
      <alignment horizontal="center" vertical="center" textRotation="90" wrapText="1"/>
    </xf>
    <xf numFmtId="165" fontId="10" fillId="0" borderId="1" xfId="0" applyNumberFormat="1" applyFont="1" applyBorder="1" applyAlignment="1">
      <alignment horizontal="center" vertical="center"/>
    </xf>
    <xf numFmtId="165" fontId="10" fillId="0" borderId="45" xfId="0" applyNumberFormat="1" applyFont="1" applyBorder="1" applyAlignment="1">
      <alignment horizontal="center" vertical="center"/>
    </xf>
    <xf numFmtId="165" fontId="10" fillId="0" borderId="23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165" fontId="8" fillId="0" borderId="45" xfId="0" applyNumberFormat="1" applyFont="1" applyBorder="1" applyAlignment="1">
      <alignment horizontal="center" vertical="center"/>
    </xf>
    <xf numFmtId="165" fontId="8" fillId="0" borderId="23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165" fontId="10" fillId="2" borderId="28" xfId="0" applyNumberFormat="1" applyFont="1" applyFill="1" applyBorder="1" applyAlignment="1">
      <alignment horizontal="left" vertical="top" wrapText="1"/>
    </xf>
    <xf numFmtId="165" fontId="29" fillId="2" borderId="53" xfId="0" applyNumberFormat="1" applyFont="1" applyFill="1" applyBorder="1" applyAlignment="1">
      <alignment horizontal="right" vertical="top"/>
    </xf>
    <xf numFmtId="165" fontId="29" fillId="2" borderId="60" xfId="0" applyNumberFormat="1" applyFont="1" applyFill="1" applyBorder="1" applyAlignment="1">
      <alignment horizontal="right" vertical="top"/>
    </xf>
    <xf numFmtId="165" fontId="29" fillId="2" borderId="61" xfId="0" applyNumberFormat="1" applyFont="1" applyFill="1" applyBorder="1" applyAlignment="1">
      <alignment horizontal="right" vertical="top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45" xfId="0" applyFont="1" applyBorder="1" applyAlignment="1">
      <alignment horizontal="center" vertical="center" textRotation="90" wrapText="1"/>
    </xf>
    <xf numFmtId="0" fontId="4" fillId="0" borderId="23" xfId="0" applyFont="1" applyBorder="1" applyAlignment="1">
      <alignment horizontal="center" vertical="center" textRotation="90" wrapText="1"/>
    </xf>
    <xf numFmtId="0" fontId="8" fillId="0" borderId="28" xfId="0" applyFont="1" applyBorder="1" applyAlignment="1">
      <alignment horizontal="center" vertical="center" wrapText="1"/>
    </xf>
    <xf numFmtId="165" fontId="10" fillId="2" borderId="28" xfId="0" applyNumberFormat="1" applyFont="1" applyFill="1" applyBorder="1" applyAlignment="1">
      <alignment horizontal="center" vertical="top"/>
    </xf>
    <xf numFmtId="165" fontId="10" fillId="0" borderId="60" xfId="0" applyNumberFormat="1" applyFont="1" applyBorder="1" applyAlignment="1">
      <alignment horizontal="center" vertical="top" wrapText="1"/>
    </xf>
    <xf numFmtId="165" fontId="28" fillId="0" borderId="53" xfId="0" applyNumberFormat="1" applyFont="1" applyBorder="1" applyAlignment="1">
      <alignment horizontal="left" vertical="top" wrapText="1"/>
    </xf>
    <xf numFmtId="165" fontId="28" fillId="0" borderId="61" xfId="0" applyNumberFormat="1" applyFont="1" applyBorder="1" applyAlignment="1">
      <alignment horizontal="left" vertical="top" wrapText="1"/>
    </xf>
    <xf numFmtId="0" fontId="25" fillId="0" borderId="0" xfId="0" applyFont="1" applyAlignment="1">
      <alignment horizontal="left" vertical="top" wrapText="1"/>
    </xf>
    <xf numFmtId="0" fontId="25" fillId="0" borderId="0" xfId="0" applyFont="1" applyAlignment="1">
      <alignment horizontal="left" vertical="top"/>
    </xf>
    <xf numFmtId="0" fontId="4" fillId="0" borderId="28" xfId="0" applyFont="1" applyBorder="1" applyAlignment="1">
      <alignment horizontal="left" vertical="center" wrapText="1"/>
    </xf>
    <xf numFmtId="165" fontId="10" fillId="4" borderId="60" xfId="0" applyNumberFormat="1" applyFont="1" applyFill="1" applyBorder="1" applyAlignment="1">
      <alignment horizontal="center" vertical="top"/>
    </xf>
    <xf numFmtId="165" fontId="10" fillId="4" borderId="61" xfId="0" applyNumberFormat="1" applyFont="1" applyFill="1" applyBorder="1" applyAlignment="1">
      <alignment horizontal="center" vertical="top"/>
    </xf>
    <xf numFmtId="165" fontId="10" fillId="2" borderId="60" xfId="0" applyNumberFormat="1" applyFont="1" applyFill="1" applyBorder="1" applyAlignment="1">
      <alignment horizontal="center" vertical="top"/>
    </xf>
    <xf numFmtId="165" fontId="10" fillId="2" borderId="61" xfId="0" applyNumberFormat="1" applyFont="1" applyFill="1" applyBorder="1" applyAlignment="1">
      <alignment horizontal="center" vertical="top"/>
    </xf>
    <xf numFmtId="165" fontId="10" fillId="3" borderId="60" xfId="0" applyNumberFormat="1" applyFont="1" applyFill="1" applyBorder="1" applyAlignment="1">
      <alignment horizontal="center" vertical="top"/>
    </xf>
    <xf numFmtId="165" fontId="10" fillId="3" borderId="61" xfId="0" applyNumberFormat="1" applyFont="1" applyFill="1" applyBorder="1" applyAlignment="1">
      <alignment horizontal="center" vertical="top"/>
    </xf>
    <xf numFmtId="0" fontId="4" fillId="0" borderId="56" xfId="0" applyFont="1" applyBorder="1" applyAlignment="1">
      <alignment horizontal="center" vertical="center" wrapText="1"/>
    </xf>
    <xf numFmtId="0" fontId="4" fillId="0" borderId="62" xfId="0" applyFont="1" applyBorder="1" applyAlignment="1">
      <alignment horizontal="center" vertical="center" wrapText="1"/>
    </xf>
    <xf numFmtId="0" fontId="4" fillId="0" borderId="63" xfId="0" applyFont="1" applyBorder="1" applyAlignment="1">
      <alignment horizontal="center" vertical="center" wrapText="1"/>
    </xf>
    <xf numFmtId="0" fontId="4" fillId="0" borderId="55" xfId="0" applyFont="1" applyBorder="1" applyAlignment="1">
      <alignment horizontal="center" vertical="center" wrapText="1"/>
    </xf>
    <xf numFmtId="0" fontId="4" fillId="0" borderId="64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21" fillId="0" borderId="0" xfId="0" applyFont="1" applyAlignment="1">
      <alignment horizontal="left" vertical="top" wrapText="1"/>
    </xf>
    <xf numFmtId="0" fontId="22" fillId="0" borderId="0" xfId="0" applyFont="1" applyAlignment="1">
      <alignment horizontal="center" vertical="top" wrapText="1"/>
    </xf>
    <xf numFmtId="0" fontId="22" fillId="0" borderId="0" xfId="0" applyFont="1" applyAlignment="1">
      <alignment horizontal="center" vertical="top"/>
    </xf>
    <xf numFmtId="165" fontId="3" fillId="0" borderId="1" xfId="0" applyNumberFormat="1" applyFont="1" applyBorder="1" applyAlignment="1">
      <alignment horizontal="center" vertical="center"/>
    </xf>
    <xf numFmtId="165" fontId="3" fillId="0" borderId="45" xfId="0" applyNumberFormat="1" applyFont="1" applyBorder="1" applyAlignment="1">
      <alignment horizontal="center" vertical="center"/>
    </xf>
    <xf numFmtId="165" fontId="3" fillId="0" borderId="23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165" fontId="4" fillId="0" borderId="45" xfId="0" applyNumberFormat="1" applyFont="1" applyBorder="1" applyAlignment="1">
      <alignment horizontal="center" vertical="center"/>
    </xf>
    <xf numFmtId="165" fontId="4" fillId="0" borderId="23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49" fontId="10" fillId="3" borderId="60" xfId="0" applyNumberFormat="1" applyFont="1" applyFill="1" applyBorder="1" applyAlignment="1">
      <alignment horizontal="center" vertical="top"/>
    </xf>
    <xf numFmtId="49" fontId="10" fillId="3" borderId="61" xfId="0" applyNumberFormat="1" applyFont="1" applyFill="1" applyBorder="1" applyAlignment="1">
      <alignment horizontal="center" vertical="top"/>
    </xf>
    <xf numFmtId="164" fontId="3" fillId="4" borderId="60" xfId="0" applyNumberFormat="1" applyFont="1" applyFill="1" applyBorder="1" applyAlignment="1">
      <alignment horizontal="center" vertical="top"/>
    </xf>
    <xf numFmtId="164" fontId="3" fillId="4" borderId="61" xfId="0" applyNumberFormat="1" applyFont="1" applyFill="1" applyBorder="1" applyAlignment="1">
      <alignment horizontal="center" vertical="top"/>
    </xf>
    <xf numFmtId="49" fontId="3" fillId="2" borderId="60" xfId="0" applyNumberFormat="1" applyFont="1" applyFill="1" applyBorder="1" applyAlignment="1">
      <alignment horizontal="center" vertical="top"/>
    </xf>
    <xf numFmtId="49" fontId="3" fillId="2" borderId="61" xfId="0" applyNumberFormat="1" applyFont="1" applyFill="1" applyBorder="1" applyAlignment="1">
      <alignment horizontal="center" vertical="top"/>
    </xf>
    <xf numFmtId="49" fontId="1" fillId="2" borderId="32" xfId="0" applyNumberFormat="1" applyFont="1" applyFill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49" fontId="1" fillId="0" borderId="32" xfId="0" applyNumberFormat="1" applyFont="1" applyBorder="1" applyAlignment="1">
      <alignment horizontal="center" vertical="top" wrapText="1"/>
    </xf>
    <xf numFmtId="0" fontId="3" fillId="5" borderId="33" xfId="0" applyFont="1" applyFill="1" applyBorder="1" applyAlignment="1">
      <alignment horizontal="left" vertical="top" wrapText="1"/>
    </xf>
    <xf numFmtId="0" fontId="3" fillId="5" borderId="20" xfId="0" applyFont="1" applyFill="1" applyBorder="1" applyAlignment="1">
      <alignment horizontal="left" vertical="top" wrapText="1"/>
    </xf>
    <xf numFmtId="49" fontId="1" fillId="2" borderId="19" xfId="0" applyNumberFormat="1" applyFont="1" applyFill="1" applyBorder="1" applyAlignment="1">
      <alignment horizontal="center" vertical="top" wrapText="1"/>
    </xf>
    <xf numFmtId="49" fontId="1" fillId="0" borderId="19" xfId="0" applyNumberFormat="1" applyFont="1" applyBorder="1" applyAlignment="1">
      <alignment horizontal="center" vertical="top" wrapText="1"/>
    </xf>
    <xf numFmtId="49" fontId="1" fillId="3" borderId="5" xfId="0" applyNumberFormat="1" applyFont="1" applyFill="1" applyBorder="1" applyAlignment="1">
      <alignment horizontal="center" vertical="top" wrapText="1"/>
    </xf>
    <xf numFmtId="49" fontId="1" fillId="3" borderId="6" xfId="0" applyNumberFormat="1" applyFont="1" applyFill="1" applyBorder="1" applyAlignment="1">
      <alignment horizontal="center" vertical="top" wrapText="1"/>
    </xf>
    <xf numFmtId="0" fontId="11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16" fillId="5" borderId="20" xfId="0" applyFont="1" applyFill="1" applyBorder="1" applyAlignment="1">
      <alignment horizontal="left" vertical="top" wrapText="1"/>
    </xf>
    <xf numFmtId="0" fontId="11" fillId="0" borderId="71" xfId="0" applyFont="1" applyBorder="1" applyAlignment="1">
      <alignment horizontal="center" vertical="top" wrapText="1"/>
    </xf>
    <xf numFmtId="0" fontId="11" fillId="0" borderId="72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49" fontId="1" fillId="3" borderId="13" xfId="0" applyNumberFormat="1" applyFont="1" applyFill="1" applyBorder="1" applyAlignment="1">
      <alignment horizontal="center" vertical="top"/>
    </xf>
    <xf numFmtId="49" fontId="1" fillId="3" borderId="18" xfId="0" applyNumberFormat="1" applyFont="1" applyFill="1" applyBorder="1" applyAlignment="1">
      <alignment horizontal="center" vertical="top"/>
    </xf>
    <xf numFmtId="49" fontId="1" fillId="2" borderId="14" xfId="0" applyNumberFormat="1" applyFont="1" applyFill="1" applyBorder="1" applyAlignment="1">
      <alignment horizontal="center" vertical="top"/>
    </xf>
    <xf numFmtId="49" fontId="1" fillId="2" borderId="17" xfId="0" applyNumberFormat="1" applyFont="1" applyFill="1" applyBorder="1" applyAlignment="1">
      <alignment horizontal="center" vertical="top"/>
    </xf>
    <xf numFmtId="49" fontId="1" fillId="0" borderId="14" xfId="0" applyNumberFormat="1" applyFont="1" applyBorder="1" applyAlignment="1">
      <alignment horizontal="center" vertical="top"/>
    </xf>
    <xf numFmtId="49" fontId="1" fillId="0" borderId="17" xfId="0" applyNumberFormat="1" applyFont="1" applyBorder="1" applyAlignment="1">
      <alignment horizontal="center" vertical="top"/>
    </xf>
    <xf numFmtId="49" fontId="17" fillId="0" borderId="68" xfId="0" applyNumberFormat="1" applyFont="1" applyBorder="1" applyAlignment="1">
      <alignment horizontal="center" vertical="top" wrapText="1"/>
    </xf>
    <xf numFmtId="0" fontId="0" fillId="0" borderId="69" xfId="0" applyBorder="1" applyAlignment="1">
      <alignment horizontal="center" vertical="top" wrapText="1"/>
    </xf>
    <xf numFmtId="49" fontId="11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4" fillId="5" borderId="33" xfId="0" applyFont="1" applyFill="1" applyBorder="1" applyAlignment="1">
      <alignment horizontal="left" vertical="top" wrapText="1"/>
    </xf>
    <xf numFmtId="0" fontId="12" fillId="5" borderId="20" xfId="0" applyFont="1" applyFill="1" applyBorder="1" applyAlignment="1">
      <alignment horizontal="left" vertical="top" wrapText="1"/>
    </xf>
    <xf numFmtId="0" fontId="19" fillId="5" borderId="33" xfId="0" applyFont="1" applyFill="1" applyBorder="1" applyAlignment="1">
      <alignment horizontal="left" vertical="top" wrapText="1"/>
    </xf>
    <xf numFmtId="0" fontId="20" fillId="5" borderId="20" xfId="0" applyFont="1" applyFill="1" applyBorder="1" applyAlignment="1">
      <alignment horizontal="left" vertical="top" wrapText="1"/>
    </xf>
    <xf numFmtId="49" fontId="17" fillId="0" borderId="50" xfId="0" applyNumberFormat="1" applyFont="1" applyBorder="1" applyAlignment="1">
      <alignment horizontal="center" vertical="top"/>
    </xf>
    <xf numFmtId="49" fontId="11" fillId="0" borderId="51" xfId="0" applyNumberFormat="1" applyFont="1" applyBorder="1" applyAlignment="1">
      <alignment horizontal="center" vertical="top"/>
    </xf>
    <xf numFmtId="49" fontId="11" fillId="0" borderId="73" xfId="0" applyNumberFormat="1" applyFont="1" applyBorder="1" applyAlignment="1">
      <alignment horizontal="center" vertical="top" wrapText="1"/>
    </xf>
    <xf numFmtId="49" fontId="11" fillId="0" borderId="25" xfId="0" applyNumberFormat="1" applyFont="1" applyBorder="1" applyAlignment="1">
      <alignment horizontal="center" vertical="top" wrapText="1"/>
    </xf>
    <xf numFmtId="0" fontId="4" fillId="6" borderId="2" xfId="0" applyFont="1" applyFill="1" applyBorder="1" applyAlignment="1">
      <alignment horizontal="left" vertical="top" wrapText="1"/>
    </xf>
    <xf numFmtId="0" fontId="4" fillId="6" borderId="3" xfId="0" applyFont="1" applyFill="1" applyBorder="1" applyAlignment="1">
      <alignment horizontal="left" vertical="top" wrapText="1"/>
    </xf>
    <xf numFmtId="0" fontId="0" fillId="0" borderId="45" xfId="0" applyBorder="1" applyAlignment="1">
      <alignment horizontal="center" vertical="top" wrapText="1"/>
    </xf>
    <xf numFmtId="0" fontId="4" fillId="6" borderId="33" xfId="0" applyFont="1" applyFill="1" applyBorder="1" applyAlignment="1">
      <alignment horizontal="left" vertical="top" wrapText="1"/>
    </xf>
    <xf numFmtId="0" fontId="12" fillId="6" borderId="2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center" vertical="top" wrapText="1"/>
    </xf>
    <xf numFmtId="49" fontId="1" fillId="3" borderId="27" xfId="0" applyNumberFormat="1" applyFont="1" applyFill="1" applyBorder="1" applyAlignment="1">
      <alignment horizontal="center" vertical="top" wrapText="1"/>
    </xf>
    <xf numFmtId="49" fontId="11" fillId="0" borderId="10" xfId="0" applyNumberFormat="1" applyFont="1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49" fontId="17" fillId="0" borderId="69" xfId="0" applyNumberFormat="1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top" wrapText="1"/>
    </xf>
    <xf numFmtId="49" fontId="1" fillId="3" borderId="16" xfId="0" applyNumberFormat="1" applyFont="1" applyFill="1" applyBorder="1" applyAlignment="1">
      <alignment horizontal="center" vertical="top"/>
    </xf>
    <xf numFmtId="49" fontId="1" fillId="0" borderId="45" xfId="0" applyNumberFormat="1" applyFont="1" applyBorder="1" applyAlignment="1">
      <alignment horizontal="center" vertical="top"/>
    </xf>
    <xf numFmtId="49" fontId="17" fillId="0" borderId="0" xfId="0" applyNumberFormat="1" applyFont="1" applyAlignment="1">
      <alignment horizontal="center" vertical="top"/>
    </xf>
    <xf numFmtId="0" fontId="11" fillId="0" borderId="29" xfId="0" applyFont="1" applyBorder="1" applyAlignment="1">
      <alignment horizontal="center" vertical="top" wrapText="1"/>
    </xf>
    <xf numFmtId="49" fontId="11" fillId="0" borderId="34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49" fontId="1" fillId="2" borderId="45" xfId="0" applyNumberFormat="1" applyFont="1" applyFill="1" applyBorder="1" applyAlignment="1">
      <alignment horizontal="center" vertical="top"/>
    </xf>
    <xf numFmtId="49" fontId="10" fillId="6" borderId="66" xfId="0" applyNumberFormat="1" applyFont="1" applyFill="1" applyBorder="1" applyAlignment="1">
      <alignment horizontal="right" vertical="top"/>
    </xf>
    <xf numFmtId="49" fontId="10" fillId="6" borderId="67" xfId="0" applyNumberFormat="1" applyFont="1" applyFill="1" applyBorder="1" applyAlignment="1">
      <alignment horizontal="right" vertical="top"/>
    </xf>
    <xf numFmtId="49" fontId="10" fillId="6" borderId="70" xfId="0" applyNumberFormat="1" applyFont="1" applyFill="1" applyBorder="1" applyAlignment="1">
      <alignment horizontal="right" vertical="top"/>
    </xf>
    <xf numFmtId="49" fontId="10" fillId="2" borderId="66" xfId="0" applyNumberFormat="1" applyFont="1" applyFill="1" applyBorder="1" applyAlignment="1">
      <alignment horizontal="right" vertical="top"/>
    </xf>
    <xf numFmtId="49" fontId="10" fillId="2" borderId="67" xfId="0" applyNumberFormat="1" applyFont="1" applyFill="1" applyBorder="1" applyAlignment="1">
      <alignment horizontal="right" vertical="top"/>
    </xf>
    <xf numFmtId="49" fontId="10" fillId="2" borderId="70" xfId="0" applyNumberFormat="1" applyFont="1" applyFill="1" applyBorder="1" applyAlignment="1">
      <alignment horizontal="right" vertical="top"/>
    </xf>
    <xf numFmtId="49" fontId="17" fillId="0" borderId="9" xfId="0" applyNumberFormat="1" applyFont="1" applyBorder="1" applyAlignment="1">
      <alignment horizontal="center" vertical="top" wrapText="1"/>
    </xf>
    <xf numFmtId="0" fontId="7" fillId="6" borderId="54" xfId="1" applyFont="1" applyFill="1" applyBorder="1" applyAlignment="1">
      <alignment horizontal="left" vertical="center" wrapText="1"/>
    </xf>
    <xf numFmtId="0" fontId="7" fillId="6" borderId="67" xfId="1" applyFont="1" applyFill="1" applyBorder="1" applyAlignment="1">
      <alignment horizontal="left" vertical="center" wrapText="1"/>
    </xf>
    <xf numFmtId="0" fontId="7" fillId="6" borderId="70" xfId="1" applyFont="1" applyFill="1" applyBorder="1" applyAlignment="1">
      <alignment horizontal="left" vertical="center" wrapText="1"/>
    </xf>
    <xf numFmtId="49" fontId="5" fillId="6" borderId="54" xfId="1" applyNumberFormat="1" applyFont="1" applyFill="1" applyBorder="1" applyAlignment="1">
      <alignment horizontal="left" vertical="top"/>
    </xf>
    <xf numFmtId="49" fontId="5" fillId="6" borderId="67" xfId="1" applyNumberFormat="1" applyFont="1" applyFill="1" applyBorder="1" applyAlignment="1">
      <alignment horizontal="left" vertical="top"/>
    </xf>
    <xf numFmtId="49" fontId="5" fillId="6" borderId="70" xfId="1" applyNumberFormat="1" applyFont="1" applyFill="1" applyBorder="1" applyAlignment="1">
      <alignment horizontal="left" vertical="top"/>
    </xf>
    <xf numFmtId="0" fontId="11" fillId="0" borderId="2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textRotation="90" wrapText="1"/>
    </xf>
    <xf numFmtId="0" fontId="11" fillId="0" borderId="34" xfId="1" applyFont="1" applyBorder="1" applyAlignment="1">
      <alignment horizontal="center" vertical="center" textRotation="90" wrapText="1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0" fontId="11" fillId="0" borderId="47" xfId="1" applyFont="1" applyBorder="1" applyAlignment="1">
      <alignment horizontal="center" vertical="center" textRotation="90" wrapText="1"/>
    </xf>
    <xf numFmtId="0" fontId="11" fillId="0" borderId="16" xfId="1" applyFont="1" applyBorder="1" applyAlignment="1">
      <alignment horizontal="center" vertical="center" textRotation="90" wrapText="1"/>
    </xf>
    <xf numFmtId="0" fontId="8" fillId="0" borderId="2" xfId="1" applyFont="1" applyBorder="1" applyAlignment="1">
      <alignment vertical="top" wrapText="1"/>
    </xf>
    <xf numFmtId="0" fontId="8" fillId="0" borderId="4" xfId="1" applyFont="1" applyBorder="1" applyAlignment="1">
      <alignment vertical="top" wrapText="1"/>
    </xf>
    <xf numFmtId="0" fontId="13" fillId="0" borderId="4" xfId="1" applyFont="1" applyBorder="1" applyAlignment="1">
      <alignment vertical="top" wrapText="1"/>
    </xf>
    <xf numFmtId="49" fontId="10" fillId="2" borderId="8" xfId="0" applyNumberFormat="1" applyFont="1" applyFill="1" applyBorder="1" applyAlignment="1">
      <alignment horizontal="right" vertical="top"/>
    </xf>
    <xf numFmtId="49" fontId="10" fillId="6" borderId="54" xfId="0" applyNumberFormat="1" applyFont="1" applyFill="1" applyBorder="1" applyAlignment="1">
      <alignment horizontal="left" vertical="top"/>
    </xf>
    <xf numFmtId="49" fontId="10" fillId="6" borderId="67" xfId="0" applyNumberFormat="1" applyFont="1" applyFill="1" applyBorder="1" applyAlignment="1">
      <alignment horizontal="left" vertical="top"/>
    </xf>
    <xf numFmtId="49" fontId="10" fillId="6" borderId="70" xfId="0" applyNumberFormat="1" applyFont="1" applyFill="1" applyBorder="1" applyAlignment="1">
      <alignment horizontal="left" vertical="top"/>
    </xf>
    <xf numFmtId="0" fontId="4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28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  <xf numFmtId="0" fontId="11" fillId="0" borderId="58" xfId="1" applyFont="1" applyBorder="1" applyAlignment="1">
      <alignment horizontal="center" vertical="center" textRotation="90" wrapText="1"/>
    </xf>
    <xf numFmtId="0" fontId="11" fillId="0" borderId="57" xfId="1" applyFont="1" applyBorder="1" applyAlignment="1">
      <alignment horizontal="center" vertical="center" textRotation="90" wrapText="1"/>
    </xf>
    <xf numFmtId="0" fontId="6" fillId="0" borderId="27" xfId="1" applyFont="1" applyBorder="1" applyAlignment="1">
      <alignment horizontal="center" vertical="top"/>
    </xf>
    <xf numFmtId="0" fontId="6" fillId="0" borderId="29" xfId="1" applyFont="1" applyBorder="1" applyAlignment="1">
      <alignment horizontal="center" vertical="top"/>
    </xf>
    <xf numFmtId="0" fontId="6" fillId="0" borderId="30" xfId="1" applyFont="1" applyBorder="1" applyAlignment="1">
      <alignment horizontal="center" vertical="top"/>
    </xf>
    <xf numFmtId="49" fontId="5" fillId="0" borderId="45" xfId="1" applyNumberFormat="1" applyFont="1" applyBorder="1" applyAlignment="1">
      <alignment horizontal="center" vertical="top"/>
    </xf>
    <xf numFmtId="49" fontId="5" fillId="0" borderId="19" xfId="1" applyNumberFormat="1" applyFont="1" applyBorder="1" applyAlignment="1">
      <alignment horizontal="center" vertical="top"/>
    </xf>
    <xf numFmtId="0" fontId="8" fillId="0" borderId="4" xfId="1" applyFont="1" applyBorder="1" applyAlignment="1">
      <alignment horizontal="left" vertical="top" wrapText="1"/>
    </xf>
    <xf numFmtId="0" fontId="8" fillId="0" borderId="3" xfId="1" applyFont="1" applyBorder="1" applyAlignment="1">
      <alignment horizontal="left" vertical="top" wrapText="1"/>
    </xf>
    <xf numFmtId="0" fontId="11" fillId="0" borderId="32" xfId="1" applyFont="1" applyBorder="1" applyAlignment="1">
      <alignment horizontal="center" vertical="center" textRotation="90" wrapText="1"/>
    </xf>
    <xf numFmtId="0" fontId="11" fillId="0" borderId="45" xfId="1" applyFont="1" applyBorder="1" applyAlignment="1">
      <alignment horizontal="center" vertical="center" textRotation="90" wrapText="1"/>
    </xf>
    <xf numFmtId="49" fontId="5" fillId="6" borderId="27" xfId="1" applyNumberFormat="1" applyFont="1" applyFill="1" applyBorder="1" applyAlignment="1">
      <alignment horizontal="left" vertical="top"/>
    </xf>
    <xf numFmtId="49" fontId="5" fillId="6" borderId="7" xfId="1" applyNumberFormat="1" applyFont="1" applyFill="1" applyBorder="1" applyAlignment="1">
      <alignment horizontal="left" vertical="top"/>
    </xf>
    <xf numFmtId="49" fontId="5" fillId="6" borderId="65" xfId="1" applyNumberFormat="1" applyFont="1" applyFill="1" applyBorder="1" applyAlignment="1">
      <alignment horizontal="left" vertical="top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4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49" fontId="5" fillId="0" borderId="32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0" fontId="4" fillId="0" borderId="32" xfId="1" applyFont="1" applyBorder="1" applyAlignment="1">
      <alignment horizontal="center" vertical="center" wrapText="1"/>
    </xf>
    <xf numFmtId="0" fontId="4" fillId="0" borderId="45" xfId="1" applyFont="1" applyBorder="1" applyAlignment="1">
      <alignment horizontal="center" vertical="center" wrapText="1"/>
    </xf>
    <xf numFmtId="49" fontId="6" fillId="0" borderId="33" xfId="1" applyNumberFormat="1" applyFont="1" applyBorder="1" applyAlignment="1">
      <alignment horizontal="center" vertical="top"/>
    </xf>
    <xf numFmtId="49" fontId="6" fillId="0" borderId="20" xfId="1" applyNumberFormat="1" applyFont="1" applyBorder="1" applyAlignment="1">
      <alignment horizontal="center" vertical="top"/>
    </xf>
    <xf numFmtId="0" fontId="9" fillId="0" borderId="16" xfId="1" applyFont="1" applyBorder="1" applyAlignment="1">
      <alignment horizontal="center" vertical="top" wrapText="1"/>
    </xf>
    <xf numFmtId="0" fontId="9" fillId="0" borderId="6" xfId="1" applyFont="1" applyBorder="1" applyAlignment="1">
      <alignment horizontal="center" vertical="top" wrapText="1"/>
    </xf>
    <xf numFmtId="49" fontId="6" fillId="0" borderId="57" xfId="1" applyNumberFormat="1" applyFont="1" applyBorder="1" applyAlignment="1">
      <alignment horizontal="center" vertical="top"/>
    </xf>
    <xf numFmtId="0" fontId="8" fillId="0" borderId="2" xfId="1" applyFont="1" applyBorder="1" applyAlignment="1">
      <alignment horizontal="left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49" fontId="10" fillId="0" borderId="9" xfId="1" applyNumberFormat="1" applyFont="1" applyBorder="1" applyAlignment="1">
      <alignment horizontal="center" vertical="top"/>
    </xf>
    <xf numFmtId="49" fontId="10" fillId="0" borderId="10" xfId="1" applyNumberFormat="1" applyFont="1" applyBorder="1" applyAlignment="1">
      <alignment horizontal="center" vertical="top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31" xfId="1" applyFont="1" applyBorder="1" applyAlignment="1">
      <alignment horizontal="center" vertical="center" textRotation="90" wrapText="1"/>
    </xf>
    <xf numFmtId="0" fontId="11" fillId="0" borderId="52" xfId="1" applyFont="1" applyBorder="1" applyAlignment="1">
      <alignment horizontal="center" vertical="center" textRotation="90" wrapText="1"/>
    </xf>
    <xf numFmtId="0" fontId="11" fillId="0" borderId="53" xfId="1" applyFont="1" applyBorder="1" applyAlignment="1">
      <alignment horizontal="center" vertical="center" textRotation="90" wrapText="1"/>
    </xf>
    <xf numFmtId="0" fontId="11" fillId="0" borderId="56" xfId="1" applyFont="1" applyBorder="1" applyAlignment="1">
      <alignment horizontal="center" vertical="center" textRotation="90" wrapText="1"/>
    </xf>
    <xf numFmtId="49" fontId="10" fillId="0" borderId="34" xfId="1" applyNumberFormat="1" applyFont="1" applyBorder="1" applyAlignment="1">
      <alignment horizontal="center" vertical="top"/>
    </xf>
    <xf numFmtId="0" fontId="3" fillId="11" borderId="28" xfId="0" applyFont="1" applyFill="1" applyBorder="1" applyAlignment="1">
      <alignment horizontal="center" vertical="center" wrapText="1"/>
    </xf>
  </cellXfs>
  <cellStyles count="5">
    <cellStyle name="Įprastas" xfId="0" builtinId="0"/>
    <cellStyle name="Įprastas 2" xfId="1" xr:uid="{00000000-0005-0000-0000-000001000000}"/>
    <cellStyle name="Įprastas 3" xfId="2" xr:uid="{00000000-0005-0000-0000-000002000000}"/>
    <cellStyle name="Įprastas 4" xfId="3" xr:uid="{00000000-0005-0000-0000-000003000000}"/>
    <cellStyle name="Normal 2" xfId="4" xr:uid="{00000000-0005-0000-0000-000004000000}"/>
  </cellStyles>
  <dxfs count="0"/>
  <tableStyles count="0" defaultTableStyle="TableStyleMedium9" defaultPivotStyle="PivotStyleLight16"/>
  <colors>
    <mruColors>
      <color rgb="FF99CCFF"/>
      <color rgb="FFCCFFCC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87"/>
  <sheetViews>
    <sheetView tabSelected="1" zoomScale="70" zoomScaleNormal="70" workbookViewId="0">
      <pane ySplit="9" topLeftCell="A10" activePane="bottomLeft" state="frozen"/>
      <selection pane="bottomLeft" activeCell="AE68" sqref="AE68"/>
    </sheetView>
  </sheetViews>
  <sheetFormatPr defaultColWidth="9.140625" defaultRowHeight="12.75" x14ac:dyDescent="0.2"/>
  <cols>
    <col min="1" max="1" width="3" style="1" customWidth="1"/>
    <col min="2" max="5" width="2.7109375" style="1" customWidth="1"/>
    <col min="6" max="6" width="38.28515625" style="3" customWidth="1"/>
    <col min="7" max="7" width="10.140625" style="215" customWidth="1"/>
    <col min="8" max="8" width="8.28515625" style="3" customWidth="1"/>
    <col min="9" max="9" width="12.28515625" style="3" customWidth="1"/>
    <col min="10" max="10" width="12.140625" style="3" customWidth="1"/>
    <col min="11" max="11" width="10.140625" style="3" customWidth="1"/>
    <col min="12" max="12" width="10.85546875" style="3" customWidth="1"/>
    <col min="13" max="13" width="8.7109375" style="3" customWidth="1"/>
    <col min="14" max="14" width="8.28515625" style="3" customWidth="1"/>
    <col min="15" max="15" width="8.85546875" style="3" customWidth="1"/>
    <col min="16" max="16" width="9.140625" style="3" customWidth="1"/>
    <col min="17" max="17" width="9" style="3" customWidth="1"/>
    <col min="18" max="18" width="12.28515625" style="278" customWidth="1"/>
    <col min="19" max="19" width="12.140625" style="278" customWidth="1"/>
    <col min="20" max="20" width="10.140625" style="278" customWidth="1"/>
    <col min="21" max="21" width="10.85546875" style="278" customWidth="1"/>
    <col min="22" max="22" width="8.7109375" style="278" customWidth="1"/>
    <col min="23" max="23" width="8.28515625" style="278" customWidth="1"/>
    <col min="24" max="24" width="8.85546875" style="278" customWidth="1"/>
    <col min="25" max="25" width="9.140625" style="278" customWidth="1"/>
    <col min="26" max="26" width="9" style="278" customWidth="1"/>
    <col min="27" max="27" width="24.7109375" style="228" customWidth="1"/>
    <col min="28" max="28" width="41.28515625" style="1" customWidth="1"/>
    <col min="29" max="29" width="6.85546875" style="176" customWidth="1"/>
    <col min="30" max="30" width="8.7109375" style="176" customWidth="1"/>
    <col min="31" max="31" width="8.7109375" style="377" customWidth="1"/>
    <col min="32" max="32" width="42.7109375" style="1" customWidth="1"/>
    <col min="33" max="16384" width="9.140625" style="1"/>
  </cols>
  <sheetData>
    <row r="1" spans="1:32" ht="62.25" customHeight="1" x14ac:dyDescent="0.2">
      <c r="AB1" s="560" t="s">
        <v>246</v>
      </c>
      <c r="AC1" s="561"/>
      <c r="AD1" s="561"/>
      <c r="AE1" s="361"/>
      <c r="AF1" s="378"/>
    </row>
    <row r="2" spans="1:32" ht="9" customHeight="1" x14ac:dyDescent="0.2">
      <c r="F2" s="575"/>
      <c r="G2" s="575"/>
      <c r="H2" s="575"/>
      <c r="I2" s="575"/>
      <c r="J2" s="575"/>
      <c r="K2" s="575"/>
      <c r="L2" s="575"/>
      <c r="M2" s="575"/>
      <c r="N2" s="575"/>
      <c r="O2" s="575"/>
      <c r="P2" s="575"/>
      <c r="Q2" s="575"/>
      <c r="R2" s="575"/>
      <c r="S2" s="575"/>
      <c r="T2" s="575"/>
      <c r="U2" s="575"/>
      <c r="V2" s="575"/>
      <c r="W2" s="575"/>
      <c r="X2" s="575"/>
      <c r="Y2" s="575"/>
      <c r="Z2" s="575"/>
      <c r="AA2" s="575"/>
      <c r="AB2" s="575"/>
      <c r="AC2" s="575"/>
      <c r="AD2" s="575"/>
      <c r="AE2" s="575"/>
      <c r="AF2" s="575"/>
    </row>
    <row r="3" spans="1:32" ht="15.75" customHeight="1" x14ac:dyDescent="0.2">
      <c r="F3" s="575"/>
      <c r="G3" s="575"/>
      <c r="H3" s="575"/>
      <c r="I3" s="575"/>
      <c r="J3" s="575"/>
      <c r="K3" s="575"/>
      <c r="L3" s="575"/>
      <c r="M3" s="575"/>
      <c r="N3" s="575"/>
      <c r="O3" s="575"/>
      <c r="P3" s="575"/>
      <c r="Q3" s="575"/>
      <c r="R3" s="575"/>
      <c r="S3" s="575"/>
      <c r="T3" s="575"/>
      <c r="U3" s="575"/>
      <c r="V3" s="575"/>
      <c r="W3" s="575"/>
      <c r="X3" s="575"/>
      <c r="Y3" s="575"/>
      <c r="Z3" s="575"/>
      <c r="AA3" s="575"/>
      <c r="AB3" s="575"/>
      <c r="AC3" s="575"/>
      <c r="AD3" s="575"/>
      <c r="AE3" s="575"/>
      <c r="AF3" s="575"/>
    </row>
    <row r="4" spans="1:32" ht="8.25" customHeight="1" x14ac:dyDescent="0.2">
      <c r="B4" s="577"/>
      <c r="C4" s="577"/>
      <c r="D4" s="577"/>
      <c r="E4" s="577"/>
      <c r="F4" s="577"/>
      <c r="G4" s="577"/>
      <c r="H4" s="577"/>
      <c r="I4" s="577"/>
      <c r="J4" s="577"/>
      <c r="K4" s="577"/>
      <c r="L4" s="577"/>
      <c r="M4" s="577"/>
      <c r="N4" s="577"/>
      <c r="O4" s="577"/>
      <c r="P4" s="577"/>
      <c r="Q4" s="577"/>
      <c r="R4" s="577"/>
      <c r="S4" s="577"/>
      <c r="T4" s="577"/>
      <c r="U4" s="577"/>
      <c r="V4" s="577"/>
      <c r="W4" s="577"/>
      <c r="X4" s="577"/>
      <c r="Y4" s="577"/>
      <c r="Z4" s="577"/>
      <c r="AA4" s="577"/>
      <c r="AB4" s="577"/>
      <c r="AC4" s="577"/>
      <c r="AD4" s="577"/>
      <c r="AE4" s="577"/>
      <c r="AF4" s="577"/>
    </row>
    <row r="5" spans="1:32" ht="38.25" customHeight="1" x14ac:dyDescent="0.2">
      <c r="B5" s="576" t="s">
        <v>245</v>
      </c>
      <c r="C5" s="576"/>
      <c r="D5" s="576"/>
      <c r="E5" s="576"/>
      <c r="F5" s="576"/>
      <c r="G5" s="576"/>
      <c r="H5" s="576"/>
      <c r="I5" s="576"/>
      <c r="J5" s="576"/>
      <c r="K5" s="576"/>
      <c r="L5" s="576"/>
      <c r="M5" s="576"/>
      <c r="N5" s="576"/>
      <c r="O5" s="576"/>
      <c r="P5" s="576"/>
      <c r="Q5" s="576"/>
      <c r="R5" s="576"/>
      <c r="S5" s="576"/>
      <c r="T5" s="576"/>
      <c r="U5" s="576"/>
      <c r="V5" s="576"/>
      <c r="W5" s="576"/>
      <c r="X5" s="576"/>
      <c r="Y5" s="576"/>
      <c r="Z5" s="576"/>
      <c r="AA5" s="576"/>
      <c r="AB5" s="576"/>
      <c r="AC5" s="576"/>
      <c r="AD5" s="576"/>
      <c r="AE5" s="576"/>
      <c r="AF5" s="576"/>
    </row>
    <row r="6" spans="1:32" ht="10.5" customHeight="1" x14ac:dyDescent="0.2">
      <c r="AB6" s="231"/>
      <c r="AC6" s="177"/>
      <c r="AD6" s="177"/>
      <c r="AE6" s="362"/>
      <c r="AF6" s="379"/>
    </row>
    <row r="7" spans="1:32" s="3" customFormat="1" ht="18" customHeight="1" x14ac:dyDescent="0.2">
      <c r="A7" s="504" t="s">
        <v>138</v>
      </c>
      <c r="B7" s="504" t="s">
        <v>1</v>
      </c>
      <c r="C7" s="504" t="s">
        <v>2</v>
      </c>
      <c r="D7" s="504" t="s">
        <v>3</v>
      </c>
      <c r="E7" s="504" t="s">
        <v>137</v>
      </c>
      <c r="F7" s="555" t="s">
        <v>18</v>
      </c>
      <c r="G7" s="527" t="s">
        <v>179</v>
      </c>
      <c r="H7" s="527" t="s">
        <v>6</v>
      </c>
      <c r="I7" s="536" t="s">
        <v>221</v>
      </c>
      <c r="J7" s="530" t="s">
        <v>143</v>
      </c>
      <c r="K7" s="531"/>
      <c r="L7" s="531"/>
      <c r="M7" s="531"/>
      <c r="N7" s="531"/>
      <c r="O7" s="531"/>
      <c r="P7" s="531"/>
      <c r="Q7" s="532"/>
      <c r="R7" s="552" t="s">
        <v>242</v>
      </c>
      <c r="S7" s="569" t="s">
        <v>143</v>
      </c>
      <c r="T7" s="570"/>
      <c r="U7" s="570"/>
      <c r="V7" s="570"/>
      <c r="W7" s="570"/>
      <c r="X7" s="570"/>
      <c r="Y7" s="570"/>
      <c r="Z7" s="571"/>
      <c r="AA7" s="562" t="s">
        <v>0</v>
      </c>
      <c r="AB7" s="569" t="s">
        <v>208</v>
      </c>
      <c r="AC7" s="570"/>
      <c r="AD7" s="570"/>
      <c r="AE7" s="570"/>
      <c r="AF7" s="571"/>
    </row>
    <row r="8" spans="1:32" s="3" customFormat="1" ht="7.5" customHeight="1" x14ac:dyDescent="0.2">
      <c r="A8" s="504"/>
      <c r="B8" s="504"/>
      <c r="C8" s="504"/>
      <c r="D8" s="504"/>
      <c r="E8" s="504"/>
      <c r="F8" s="555"/>
      <c r="G8" s="528"/>
      <c r="H8" s="528"/>
      <c r="I8" s="537"/>
      <c r="J8" s="533"/>
      <c r="K8" s="534"/>
      <c r="L8" s="534"/>
      <c r="M8" s="534"/>
      <c r="N8" s="534"/>
      <c r="O8" s="534"/>
      <c r="P8" s="534"/>
      <c r="Q8" s="535"/>
      <c r="R8" s="553"/>
      <c r="S8" s="572"/>
      <c r="T8" s="573"/>
      <c r="U8" s="573"/>
      <c r="V8" s="573"/>
      <c r="W8" s="573"/>
      <c r="X8" s="573"/>
      <c r="Y8" s="573"/>
      <c r="Z8" s="574"/>
      <c r="AA8" s="562"/>
      <c r="AB8" s="572"/>
      <c r="AC8" s="573"/>
      <c r="AD8" s="573"/>
      <c r="AE8" s="573"/>
      <c r="AF8" s="574"/>
    </row>
    <row r="9" spans="1:32" s="3" customFormat="1" ht="102.75" customHeight="1" x14ac:dyDescent="0.2">
      <c r="A9" s="504"/>
      <c r="B9" s="504"/>
      <c r="C9" s="504"/>
      <c r="D9" s="504"/>
      <c r="E9" s="504"/>
      <c r="F9" s="555"/>
      <c r="G9" s="529"/>
      <c r="H9" s="529"/>
      <c r="I9" s="538"/>
      <c r="J9" s="164" t="s">
        <v>13</v>
      </c>
      <c r="K9" s="245" t="s">
        <v>211</v>
      </c>
      <c r="L9" s="245" t="s">
        <v>210</v>
      </c>
      <c r="M9" s="164" t="s">
        <v>139</v>
      </c>
      <c r="N9" s="164" t="s">
        <v>140</v>
      </c>
      <c r="O9" s="164" t="s">
        <v>141</v>
      </c>
      <c r="P9" s="164" t="s">
        <v>144</v>
      </c>
      <c r="Q9" s="164" t="s">
        <v>142</v>
      </c>
      <c r="R9" s="554"/>
      <c r="S9" s="297" t="s">
        <v>13</v>
      </c>
      <c r="T9" s="298" t="s">
        <v>211</v>
      </c>
      <c r="U9" s="298" t="s">
        <v>210</v>
      </c>
      <c r="V9" s="297" t="s">
        <v>139</v>
      </c>
      <c r="W9" s="297" t="s">
        <v>140</v>
      </c>
      <c r="X9" s="297" t="s">
        <v>141</v>
      </c>
      <c r="Y9" s="297" t="s">
        <v>144</v>
      </c>
      <c r="Z9" s="297" t="s">
        <v>142</v>
      </c>
      <c r="AA9" s="562"/>
      <c r="AB9" s="277" t="s">
        <v>136</v>
      </c>
      <c r="AC9" s="299" t="s">
        <v>134</v>
      </c>
      <c r="AD9" s="299" t="s">
        <v>135</v>
      </c>
      <c r="AE9" s="299" t="s">
        <v>243</v>
      </c>
      <c r="AF9" s="297" t="s">
        <v>244</v>
      </c>
    </row>
    <row r="10" spans="1:32" s="3" customFormat="1" ht="15" customHeight="1" x14ac:dyDescent="0.2">
      <c r="A10" s="160" t="s">
        <v>223</v>
      </c>
      <c r="B10" s="516" t="s">
        <v>225</v>
      </c>
      <c r="C10" s="517"/>
      <c r="D10" s="517"/>
      <c r="E10" s="517"/>
      <c r="F10" s="517"/>
      <c r="G10" s="517"/>
      <c r="H10" s="517"/>
      <c r="I10" s="517"/>
      <c r="J10" s="517"/>
      <c r="K10" s="517"/>
      <c r="L10" s="517"/>
      <c r="M10" s="517"/>
      <c r="N10" s="517"/>
      <c r="O10" s="517"/>
      <c r="P10" s="517"/>
      <c r="Q10" s="517"/>
      <c r="R10" s="517"/>
      <c r="S10" s="517"/>
      <c r="T10" s="517"/>
      <c r="U10" s="517"/>
      <c r="V10" s="517"/>
      <c r="W10" s="517"/>
      <c r="X10" s="517"/>
      <c r="Y10" s="517"/>
      <c r="Z10" s="517"/>
      <c r="AA10" s="517"/>
      <c r="AB10" s="517"/>
      <c r="AC10" s="517"/>
      <c r="AD10" s="517"/>
      <c r="AE10" s="517"/>
      <c r="AF10" s="517"/>
    </row>
    <row r="11" spans="1:32" s="3" customFormat="1" ht="29.25" customHeight="1" x14ac:dyDescent="0.2">
      <c r="A11" s="175" t="s">
        <v>9</v>
      </c>
      <c r="B11" s="152" t="s">
        <v>9</v>
      </c>
      <c r="C11" s="456" t="s">
        <v>153</v>
      </c>
      <c r="D11" s="457"/>
      <c r="E11" s="457"/>
      <c r="F11" s="457"/>
      <c r="G11" s="457"/>
      <c r="H11" s="457"/>
      <c r="I11" s="457"/>
      <c r="J11" s="457"/>
      <c r="K11" s="457"/>
      <c r="L11" s="457"/>
      <c r="M11" s="457"/>
      <c r="N11" s="457"/>
      <c r="O11" s="457"/>
      <c r="P11" s="457"/>
      <c r="Q11" s="458"/>
      <c r="R11" s="279"/>
      <c r="S11" s="279"/>
      <c r="T11" s="279"/>
      <c r="U11" s="279"/>
      <c r="V11" s="279"/>
      <c r="W11" s="279"/>
      <c r="X11" s="279"/>
      <c r="Y11" s="279"/>
      <c r="Z11" s="279"/>
      <c r="AA11" s="235" t="s">
        <v>209</v>
      </c>
      <c r="AB11" s="272" t="s">
        <v>233</v>
      </c>
      <c r="AC11" s="236" t="s">
        <v>189</v>
      </c>
      <c r="AD11" s="273">
        <v>14.904</v>
      </c>
      <c r="AE11" s="243">
        <v>14.904</v>
      </c>
      <c r="AF11" s="380"/>
    </row>
    <row r="12" spans="1:32" s="3" customFormat="1" ht="45" customHeight="1" x14ac:dyDescent="0.2">
      <c r="A12" s="159" t="s">
        <v>9</v>
      </c>
      <c r="B12" s="152" t="s">
        <v>9</v>
      </c>
      <c r="C12" s="153" t="s">
        <v>9</v>
      </c>
      <c r="D12" s="448" t="s">
        <v>151</v>
      </c>
      <c r="E12" s="449"/>
      <c r="F12" s="450"/>
      <c r="G12" s="223" t="s">
        <v>181</v>
      </c>
      <c r="H12" s="220"/>
      <c r="I12" s="221"/>
      <c r="J12" s="221"/>
      <c r="K12" s="221"/>
      <c r="L12" s="221"/>
      <c r="M12" s="221"/>
      <c r="N12" s="221"/>
      <c r="O12" s="221"/>
      <c r="P12" s="221"/>
      <c r="Q12" s="221"/>
      <c r="R12" s="280"/>
      <c r="S12" s="280"/>
      <c r="T12" s="280"/>
      <c r="U12" s="280"/>
      <c r="V12" s="280"/>
      <c r="W12" s="280"/>
      <c r="X12" s="280"/>
      <c r="Y12" s="280"/>
      <c r="Z12" s="280"/>
      <c r="AA12" s="237" t="s">
        <v>209</v>
      </c>
      <c r="AB12" s="238" t="s">
        <v>183</v>
      </c>
      <c r="AC12" s="223" t="s">
        <v>165</v>
      </c>
      <c r="AD12" s="223">
        <v>0.21</v>
      </c>
      <c r="AE12" s="329">
        <v>0.21</v>
      </c>
      <c r="AF12" s="238"/>
    </row>
    <row r="13" spans="1:32" s="3" customFormat="1" ht="47.25" customHeight="1" x14ac:dyDescent="0.2">
      <c r="A13" s="470" t="s">
        <v>9</v>
      </c>
      <c r="B13" s="410" t="s">
        <v>9</v>
      </c>
      <c r="C13" s="556" t="s">
        <v>9</v>
      </c>
      <c r="D13" s="505" t="s">
        <v>9</v>
      </c>
      <c r="E13" s="558" t="s">
        <v>234</v>
      </c>
      <c r="F13" s="559"/>
      <c r="G13" s="331" t="s">
        <v>180</v>
      </c>
      <c r="H13" s="518"/>
      <c r="I13" s="557"/>
      <c r="J13" s="557"/>
      <c r="K13" s="557"/>
      <c r="L13" s="557"/>
      <c r="M13" s="557"/>
      <c r="N13" s="557"/>
      <c r="O13" s="557"/>
      <c r="P13" s="557"/>
      <c r="Q13" s="557"/>
      <c r="R13" s="557"/>
      <c r="S13" s="557"/>
      <c r="T13" s="557"/>
      <c r="U13" s="557"/>
      <c r="V13" s="557"/>
      <c r="W13" s="557"/>
      <c r="X13" s="557"/>
      <c r="Y13" s="557"/>
      <c r="Z13" s="557"/>
      <c r="AA13" s="557"/>
      <c r="AB13" s="557"/>
      <c r="AC13" s="557"/>
      <c r="AD13" s="557"/>
      <c r="AE13" s="557"/>
      <c r="AF13" s="519"/>
    </row>
    <row r="14" spans="1:32" s="3" customFormat="1" ht="57.75" customHeight="1" x14ac:dyDescent="0.2">
      <c r="A14" s="471"/>
      <c r="B14" s="410"/>
      <c r="C14" s="556"/>
      <c r="D14" s="506"/>
      <c r="E14" s="332" t="s">
        <v>9</v>
      </c>
      <c r="F14" s="333" t="s">
        <v>224</v>
      </c>
      <c r="G14" s="334"/>
      <c r="H14" s="168" t="s">
        <v>13</v>
      </c>
      <c r="I14" s="202">
        <v>27.52</v>
      </c>
      <c r="J14" s="203">
        <v>27.52</v>
      </c>
      <c r="K14" s="203"/>
      <c r="L14" s="203"/>
      <c r="M14" s="203"/>
      <c r="N14" s="203"/>
      <c r="O14" s="203"/>
      <c r="P14" s="203"/>
      <c r="Q14" s="203"/>
      <c r="R14" s="275">
        <v>28.519269999999999</v>
      </c>
      <c r="S14" s="275">
        <v>28.518999999999998</v>
      </c>
      <c r="T14" s="275"/>
      <c r="U14" s="275"/>
      <c r="V14" s="275"/>
      <c r="W14" s="275"/>
      <c r="X14" s="275"/>
      <c r="Y14" s="275"/>
      <c r="Z14" s="275"/>
      <c r="AA14" s="335" t="s">
        <v>201</v>
      </c>
      <c r="AB14" s="336" t="s">
        <v>228</v>
      </c>
      <c r="AC14" s="203" t="s">
        <v>165</v>
      </c>
      <c r="AD14" s="337">
        <v>69.188000000000002</v>
      </c>
      <c r="AE14" s="338">
        <v>69.188000000000002</v>
      </c>
      <c r="AF14" s="404" t="s">
        <v>248</v>
      </c>
    </row>
    <row r="15" spans="1:32" s="3" customFormat="1" ht="15" customHeight="1" x14ac:dyDescent="0.2">
      <c r="A15" s="472"/>
      <c r="B15" s="410"/>
      <c r="C15" s="556"/>
      <c r="D15" s="433" t="s">
        <v>14</v>
      </c>
      <c r="E15" s="434"/>
      <c r="F15" s="434"/>
      <c r="G15" s="434"/>
      <c r="H15" s="435"/>
      <c r="I15" s="170">
        <f t="shared" ref="I15:Q15" si="0">I14</f>
        <v>27.52</v>
      </c>
      <c r="J15" s="170">
        <f t="shared" si="0"/>
        <v>27.52</v>
      </c>
      <c r="K15" s="170">
        <f t="shared" si="0"/>
        <v>0</v>
      </c>
      <c r="L15" s="170">
        <f t="shared" si="0"/>
        <v>0</v>
      </c>
      <c r="M15" s="170">
        <f t="shared" si="0"/>
        <v>0</v>
      </c>
      <c r="N15" s="170">
        <f t="shared" si="0"/>
        <v>0</v>
      </c>
      <c r="O15" s="170">
        <f t="shared" si="0"/>
        <v>0</v>
      </c>
      <c r="P15" s="170">
        <f t="shared" si="0"/>
        <v>0</v>
      </c>
      <c r="Q15" s="170">
        <f t="shared" si="0"/>
        <v>0</v>
      </c>
      <c r="R15" s="295">
        <f t="shared" ref="R15:Z15" si="1">R14</f>
        <v>28.519269999999999</v>
      </c>
      <c r="S15" s="295">
        <f t="shared" si="1"/>
        <v>28.518999999999998</v>
      </c>
      <c r="T15" s="295">
        <f t="shared" si="1"/>
        <v>0</v>
      </c>
      <c r="U15" s="295">
        <f t="shared" si="1"/>
        <v>0</v>
      </c>
      <c r="V15" s="295">
        <f t="shared" si="1"/>
        <v>0</v>
      </c>
      <c r="W15" s="295">
        <f t="shared" si="1"/>
        <v>0</v>
      </c>
      <c r="X15" s="295">
        <f t="shared" si="1"/>
        <v>0</v>
      </c>
      <c r="Y15" s="295">
        <f t="shared" si="1"/>
        <v>0</v>
      </c>
      <c r="Z15" s="295">
        <f t="shared" si="1"/>
        <v>0</v>
      </c>
      <c r="AA15" s="563"/>
      <c r="AB15" s="563"/>
      <c r="AC15" s="563"/>
      <c r="AD15" s="564"/>
      <c r="AE15" s="363"/>
      <c r="AF15" s="381"/>
    </row>
    <row r="16" spans="1:32" s="3" customFormat="1" ht="15" customHeight="1" x14ac:dyDescent="0.2">
      <c r="A16" s="160" t="s">
        <v>9</v>
      </c>
      <c r="B16" s="152" t="s">
        <v>9</v>
      </c>
      <c r="C16" s="172" t="s">
        <v>9</v>
      </c>
      <c r="D16" s="549" t="s">
        <v>15</v>
      </c>
      <c r="E16" s="550"/>
      <c r="F16" s="550"/>
      <c r="G16" s="550"/>
      <c r="H16" s="551"/>
      <c r="I16" s="172">
        <f>I15</f>
        <v>27.52</v>
      </c>
      <c r="J16" s="172">
        <f t="shared" ref="J16:Q17" si="2">J15</f>
        <v>27.52</v>
      </c>
      <c r="K16" s="172">
        <f t="shared" si="2"/>
        <v>0</v>
      </c>
      <c r="L16" s="172">
        <f t="shared" si="2"/>
        <v>0</v>
      </c>
      <c r="M16" s="172">
        <f t="shared" si="2"/>
        <v>0</v>
      </c>
      <c r="N16" s="172">
        <f t="shared" si="2"/>
        <v>0</v>
      </c>
      <c r="O16" s="172">
        <f t="shared" si="2"/>
        <v>0</v>
      </c>
      <c r="P16" s="172">
        <f t="shared" si="2"/>
        <v>0</v>
      </c>
      <c r="Q16" s="172">
        <f t="shared" si="2"/>
        <v>0</v>
      </c>
      <c r="R16" s="296">
        <f>R15</f>
        <v>28.519269999999999</v>
      </c>
      <c r="S16" s="296">
        <f t="shared" ref="S16:Z16" si="3">S15</f>
        <v>28.518999999999998</v>
      </c>
      <c r="T16" s="296">
        <f t="shared" si="3"/>
        <v>0</v>
      </c>
      <c r="U16" s="296">
        <f t="shared" si="3"/>
        <v>0</v>
      </c>
      <c r="V16" s="296">
        <f t="shared" si="3"/>
        <v>0</v>
      </c>
      <c r="W16" s="296">
        <f t="shared" si="3"/>
        <v>0</v>
      </c>
      <c r="X16" s="296">
        <f t="shared" si="3"/>
        <v>0</v>
      </c>
      <c r="Y16" s="296">
        <f t="shared" si="3"/>
        <v>0</v>
      </c>
      <c r="Z16" s="296">
        <f t="shared" si="3"/>
        <v>0</v>
      </c>
      <c r="AA16" s="565"/>
      <c r="AB16" s="565"/>
      <c r="AC16" s="565"/>
      <c r="AD16" s="566"/>
      <c r="AE16" s="364"/>
      <c r="AF16" s="382"/>
    </row>
    <row r="17" spans="1:32" ht="18" customHeight="1" x14ac:dyDescent="0.2">
      <c r="A17" s="175" t="s">
        <v>9</v>
      </c>
      <c r="B17" s="152" t="s">
        <v>9</v>
      </c>
      <c r="C17" s="520" t="s">
        <v>17</v>
      </c>
      <c r="D17" s="521"/>
      <c r="E17" s="521"/>
      <c r="F17" s="521"/>
      <c r="G17" s="521"/>
      <c r="H17" s="522"/>
      <c r="I17" s="173">
        <f>I16</f>
        <v>27.52</v>
      </c>
      <c r="J17" s="173">
        <f t="shared" si="2"/>
        <v>27.52</v>
      </c>
      <c r="K17" s="173">
        <f t="shared" si="2"/>
        <v>0</v>
      </c>
      <c r="L17" s="173">
        <f t="shared" si="2"/>
        <v>0</v>
      </c>
      <c r="M17" s="173">
        <f t="shared" si="2"/>
        <v>0</v>
      </c>
      <c r="N17" s="173">
        <f t="shared" si="2"/>
        <v>0</v>
      </c>
      <c r="O17" s="173">
        <f t="shared" si="2"/>
        <v>0</v>
      </c>
      <c r="P17" s="173">
        <f t="shared" si="2"/>
        <v>0</v>
      </c>
      <c r="Q17" s="173">
        <f t="shared" si="2"/>
        <v>0</v>
      </c>
      <c r="R17" s="301">
        <f>R16</f>
        <v>28.519269999999999</v>
      </c>
      <c r="S17" s="301">
        <f t="shared" ref="S17:Z17" si="4">S16</f>
        <v>28.518999999999998</v>
      </c>
      <c r="T17" s="301">
        <f t="shared" si="4"/>
        <v>0</v>
      </c>
      <c r="U17" s="301">
        <f t="shared" si="4"/>
        <v>0</v>
      </c>
      <c r="V17" s="301">
        <f t="shared" si="4"/>
        <v>0</v>
      </c>
      <c r="W17" s="301">
        <f t="shared" si="4"/>
        <v>0</v>
      </c>
      <c r="X17" s="301">
        <f t="shared" si="4"/>
        <v>0</v>
      </c>
      <c r="Y17" s="301">
        <f t="shared" si="4"/>
        <v>0</v>
      </c>
      <c r="Z17" s="301">
        <f t="shared" si="4"/>
        <v>0</v>
      </c>
      <c r="AA17" s="567"/>
      <c r="AB17" s="567"/>
      <c r="AC17" s="567"/>
      <c r="AD17" s="568"/>
      <c r="AE17" s="365"/>
      <c r="AF17" s="383"/>
    </row>
    <row r="18" spans="1:32" s="3" customFormat="1" ht="0.75" hidden="1" customHeight="1" x14ac:dyDescent="0.2">
      <c r="A18" s="175"/>
      <c r="B18" s="152"/>
      <c r="C18" s="523"/>
      <c r="D18" s="523"/>
      <c r="E18" s="523"/>
      <c r="F18" s="523"/>
      <c r="G18" s="523"/>
      <c r="H18" s="523"/>
      <c r="I18" s="523"/>
      <c r="J18" s="523"/>
      <c r="K18" s="523"/>
      <c r="L18" s="523"/>
      <c r="M18" s="523"/>
      <c r="N18" s="523"/>
      <c r="O18" s="523"/>
      <c r="P18" s="523"/>
      <c r="Q18" s="523"/>
      <c r="R18" s="523"/>
      <c r="S18" s="523"/>
      <c r="T18" s="523"/>
      <c r="U18" s="523"/>
      <c r="V18" s="523"/>
      <c r="W18" s="523"/>
      <c r="X18" s="523"/>
      <c r="Y18" s="523"/>
      <c r="Z18" s="523"/>
      <c r="AA18" s="523"/>
      <c r="AB18" s="523"/>
      <c r="AC18" s="523"/>
      <c r="AD18" s="523"/>
      <c r="AE18" s="523"/>
      <c r="AF18" s="523"/>
    </row>
    <row r="19" spans="1:32" s="3" customFormat="1" ht="15" hidden="1" customHeight="1" x14ac:dyDescent="0.2">
      <c r="A19" s="159"/>
      <c r="B19" s="152"/>
      <c r="C19" s="172"/>
      <c r="D19" s="548"/>
      <c r="E19" s="548"/>
      <c r="F19" s="548"/>
      <c r="G19" s="548"/>
      <c r="H19" s="548"/>
      <c r="I19" s="548"/>
      <c r="J19" s="548"/>
      <c r="K19" s="548"/>
      <c r="L19" s="548"/>
      <c r="M19" s="548"/>
      <c r="N19" s="548"/>
      <c r="O19" s="548"/>
      <c r="P19" s="548"/>
      <c r="Q19" s="548"/>
      <c r="R19" s="548"/>
      <c r="S19" s="548"/>
      <c r="T19" s="548"/>
      <c r="U19" s="548"/>
      <c r="V19" s="548"/>
      <c r="W19" s="548"/>
      <c r="X19" s="548"/>
      <c r="Y19" s="548"/>
      <c r="Z19" s="548"/>
      <c r="AA19" s="548"/>
      <c r="AB19" s="548"/>
      <c r="AC19" s="548"/>
      <c r="AD19" s="548"/>
      <c r="AE19" s="548"/>
      <c r="AF19" s="548"/>
    </row>
    <row r="20" spans="1:32" s="3" customFormat="1" ht="15" hidden="1" customHeight="1" x14ac:dyDescent="0.2">
      <c r="A20" s="409"/>
      <c r="B20" s="410"/>
      <c r="C20" s="417"/>
      <c r="D20" s="505"/>
      <c r="E20" s="518"/>
      <c r="F20" s="519"/>
      <c r="G20" s="331"/>
      <c r="H20" s="339"/>
      <c r="I20" s="340"/>
      <c r="J20" s="340"/>
      <c r="K20" s="340"/>
      <c r="L20" s="340"/>
      <c r="M20" s="340"/>
      <c r="N20" s="340"/>
      <c r="O20" s="340"/>
      <c r="P20" s="340"/>
      <c r="Q20" s="340"/>
      <c r="R20" s="341"/>
      <c r="S20" s="341"/>
      <c r="T20" s="341"/>
      <c r="U20" s="341"/>
      <c r="V20" s="341"/>
      <c r="W20" s="341"/>
      <c r="X20" s="341"/>
      <c r="Y20" s="341"/>
      <c r="Z20" s="341"/>
      <c r="AA20" s="342"/>
      <c r="AB20" s="343"/>
      <c r="AC20" s="344"/>
      <c r="AD20" s="344"/>
      <c r="AE20" s="366"/>
      <c r="AF20" s="343"/>
    </row>
    <row r="21" spans="1:32" s="3" customFormat="1" ht="39.75" hidden="1" customHeight="1" x14ac:dyDescent="0.2">
      <c r="A21" s="409"/>
      <c r="B21" s="410"/>
      <c r="C21" s="417"/>
      <c r="D21" s="506"/>
      <c r="E21" s="332"/>
      <c r="F21" s="333"/>
      <c r="G21" s="334"/>
      <c r="H21" s="168"/>
      <c r="I21" s="167"/>
      <c r="J21" s="168"/>
      <c r="K21" s="168"/>
      <c r="L21" s="168"/>
      <c r="M21" s="168"/>
      <c r="N21" s="168"/>
      <c r="O21" s="168"/>
      <c r="P21" s="168"/>
      <c r="Q21" s="168"/>
      <c r="R21" s="345"/>
      <c r="S21" s="281"/>
      <c r="T21" s="281"/>
      <c r="U21" s="281"/>
      <c r="V21" s="281"/>
      <c r="W21" s="281"/>
      <c r="X21" s="281"/>
      <c r="Y21" s="281"/>
      <c r="Z21" s="281"/>
      <c r="AA21" s="346"/>
      <c r="AB21" s="333"/>
      <c r="AC21" s="168"/>
      <c r="AD21" s="347"/>
      <c r="AE21" s="367"/>
      <c r="AF21" s="384"/>
    </row>
    <row r="22" spans="1:32" s="3" customFormat="1" ht="15" hidden="1" customHeight="1" x14ac:dyDescent="0.2">
      <c r="A22" s="409"/>
      <c r="B22" s="410"/>
      <c r="C22" s="417"/>
      <c r="D22" s="433"/>
      <c r="E22" s="434"/>
      <c r="F22" s="434"/>
      <c r="G22" s="434"/>
      <c r="H22" s="435"/>
      <c r="I22" s="348"/>
      <c r="J22" s="348"/>
      <c r="K22" s="348"/>
      <c r="L22" s="348"/>
      <c r="M22" s="348"/>
      <c r="N22" s="348"/>
      <c r="O22" s="348"/>
      <c r="P22" s="348"/>
      <c r="Q22" s="348"/>
      <c r="R22" s="349"/>
      <c r="S22" s="349"/>
      <c r="T22" s="349"/>
      <c r="U22" s="349"/>
      <c r="V22" s="349"/>
      <c r="W22" s="349"/>
      <c r="X22" s="349"/>
      <c r="Y22" s="349"/>
      <c r="Z22" s="349"/>
      <c r="AA22" s="563"/>
      <c r="AB22" s="563"/>
      <c r="AC22" s="563"/>
      <c r="AD22" s="564"/>
      <c r="AE22" s="368"/>
      <c r="AF22" s="385"/>
    </row>
    <row r="23" spans="1:32" s="3" customFormat="1" ht="30.6" customHeight="1" x14ac:dyDescent="0.2">
      <c r="A23" s="175" t="s">
        <v>9</v>
      </c>
      <c r="B23" s="152" t="s">
        <v>10</v>
      </c>
      <c r="C23" s="513" t="s">
        <v>154</v>
      </c>
      <c r="D23" s="514"/>
      <c r="E23" s="514"/>
      <c r="F23" s="514"/>
      <c r="G23" s="514"/>
      <c r="H23" s="514"/>
      <c r="I23" s="514"/>
      <c r="J23" s="514"/>
      <c r="K23" s="514"/>
      <c r="L23" s="514"/>
      <c r="M23" s="514"/>
      <c r="N23" s="514"/>
      <c r="O23" s="514"/>
      <c r="P23" s="514"/>
      <c r="Q23" s="515"/>
      <c r="R23" s="350"/>
      <c r="S23" s="350"/>
      <c r="T23" s="350"/>
      <c r="U23" s="350"/>
      <c r="V23" s="350"/>
      <c r="W23" s="350"/>
      <c r="X23" s="350"/>
      <c r="Y23" s="350"/>
      <c r="Z23" s="350"/>
      <c r="AA23" s="351" t="s">
        <v>201</v>
      </c>
      <c r="AB23" s="352" t="s">
        <v>190</v>
      </c>
      <c r="AC23" s="353" t="s">
        <v>189</v>
      </c>
      <c r="AD23" s="353" t="s">
        <v>191</v>
      </c>
      <c r="AE23" s="369" t="s">
        <v>191</v>
      </c>
      <c r="AF23" s="386"/>
    </row>
    <row r="24" spans="1:32" s="3" customFormat="1" ht="35.450000000000003" customHeight="1" x14ac:dyDescent="0.2">
      <c r="A24" s="159" t="s">
        <v>9</v>
      </c>
      <c r="B24" s="152" t="s">
        <v>10</v>
      </c>
      <c r="C24" s="153" t="s">
        <v>9</v>
      </c>
      <c r="D24" s="507" t="s">
        <v>182</v>
      </c>
      <c r="E24" s="508"/>
      <c r="F24" s="509"/>
      <c r="G24" s="223" t="s">
        <v>181</v>
      </c>
      <c r="H24" s="224"/>
      <c r="I24" s="225"/>
      <c r="J24" s="225"/>
      <c r="K24" s="225"/>
      <c r="L24" s="225"/>
      <c r="M24" s="225"/>
      <c r="N24" s="225"/>
      <c r="O24" s="225"/>
      <c r="P24" s="225"/>
      <c r="Q24" s="225"/>
      <c r="R24" s="282"/>
      <c r="S24" s="282"/>
      <c r="T24" s="282"/>
      <c r="U24" s="282"/>
      <c r="V24" s="282"/>
      <c r="W24" s="282"/>
      <c r="X24" s="282"/>
      <c r="Y24" s="282"/>
      <c r="Z24" s="282"/>
      <c r="AA24" s="264" t="s">
        <v>201</v>
      </c>
      <c r="AB24" s="238" t="s">
        <v>185</v>
      </c>
      <c r="AC24" s="223" t="s">
        <v>147</v>
      </c>
      <c r="AD24" s="240">
        <v>1</v>
      </c>
      <c r="AE24" s="370">
        <v>1</v>
      </c>
      <c r="AF24" s="387"/>
    </row>
    <row r="25" spans="1:32" s="3" customFormat="1" ht="53.25" customHeight="1" x14ac:dyDescent="0.2">
      <c r="A25" s="409" t="s">
        <v>9</v>
      </c>
      <c r="B25" s="410" t="s">
        <v>10</v>
      </c>
      <c r="C25" s="424" t="s">
        <v>9</v>
      </c>
      <c r="D25" s="425" t="s">
        <v>9</v>
      </c>
      <c r="E25" s="473" t="s">
        <v>235</v>
      </c>
      <c r="F25" s="474"/>
      <c r="G25" s="213" t="s">
        <v>202</v>
      </c>
      <c r="H25" s="524"/>
      <c r="I25" s="525"/>
      <c r="J25" s="525"/>
      <c r="K25" s="525"/>
      <c r="L25" s="525"/>
      <c r="M25" s="525"/>
      <c r="N25" s="525"/>
      <c r="O25" s="525"/>
      <c r="P25" s="525"/>
      <c r="Q25" s="525"/>
      <c r="R25" s="525"/>
      <c r="S25" s="525"/>
      <c r="T25" s="525"/>
      <c r="U25" s="525"/>
      <c r="V25" s="525"/>
      <c r="W25" s="525"/>
      <c r="X25" s="525"/>
      <c r="Y25" s="525"/>
      <c r="Z25" s="525"/>
      <c r="AA25" s="525"/>
      <c r="AB25" s="525"/>
      <c r="AC25" s="525"/>
      <c r="AD25" s="525"/>
      <c r="AE25" s="525"/>
      <c r="AF25" s="526"/>
    </row>
    <row r="26" spans="1:32" s="3" customFormat="1" ht="30" customHeight="1" x14ac:dyDescent="0.2">
      <c r="A26" s="409"/>
      <c r="B26" s="410"/>
      <c r="C26" s="424"/>
      <c r="D26" s="426"/>
      <c r="E26" s="162" t="s">
        <v>9</v>
      </c>
      <c r="F26" s="241" t="s">
        <v>217</v>
      </c>
      <c r="G26" s="510"/>
      <c r="H26" s="436" t="s">
        <v>222</v>
      </c>
      <c r="I26" s="539">
        <v>1.84</v>
      </c>
      <c r="J26" s="542">
        <v>1.84</v>
      </c>
      <c r="K26" s="542">
        <v>0</v>
      </c>
      <c r="L26" s="545"/>
      <c r="M26" s="545"/>
      <c r="N26" s="545"/>
      <c r="O26" s="545"/>
      <c r="P26" s="545"/>
      <c r="Q26" s="545"/>
      <c r="R26" s="578">
        <v>1.8389500000000001</v>
      </c>
      <c r="S26" s="578">
        <v>1.839</v>
      </c>
      <c r="T26" s="581">
        <v>0</v>
      </c>
      <c r="U26" s="584"/>
      <c r="V26" s="584"/>
      <c r="W26" s="584"/>
      <c r="X26" s="584"/>
      <c r="Y26" s="584"/>
      <c r="Z26" s="584"/>
      <c r="AA26" s="229" t="s">
        <v>201</v>
      </c>
      <c r="AB26" s="242" t="s">
        <v>230</v>
      </c>
      <c r="AC26" s="195" t="s">
        <v>145</v>
      </c>
      <c r="AD26" s="198">
        <v>2</v>
      </c>
      <c r="AE26" s="259">
        <v>0</v>
      </c>
      <c r="AF26" s="407" t="s">
        <v>250</v>
      </c>
    </row>
    <row r="27" spans="1:32" s="3" customFormat="1" ht="25.5" customHeight="1" x14ac:dyDescent="0.2">
      <c r="A27" s="409"/>
      <c r="B27" s="410"/>
      <c r="C27" s="424"/>
      <c r="D27" s="454"/>
      <c r="E27" s="162" t="s">
        <v>10</v>
      </c>
      <c r="F27" s="261" t="s">
        <v>203</v>
      </c>
      <c r="G27" s="511"/>
      <c r="H27" s="437"/>
      <c r="I27" s="540"/>
      <c r="J27" s="543"/>
      <c r="K27" s="543"/>
      <c r="L27" s="546"/>
      <c r="M27" s="546"/>
      <c r="N27" s="546"/>
      <c r="O27" s="546"/>
      <c r="P27" s="546"/>
      <c r="Q27" s="546"/>
      <c r="R27" s="579"/>
      <c r="S27" s="579"/>
      <c r="T27" s="582"/>
      <c r="U27" s="585"/>
      <c r="V27" s="585"/>
      <c r="W27" s="585"/>
      <c r="X27" s="585"/>
      <c r="Y27" s="585"/>
      <c r="Z27" s="585"/>
      <c r="AA27" s="229" t="s">
        <v>201</v>
      </c>
      <c r="AB27" s="242" t="s">
        <v>219</v>
      </c>
      <c r="AC27" s="258" t="s">
        <v>145</v>
      </c>
      <c r="AD27" s="259">
        <v>20</v>
      </c>
      <c r="AE27" s="259">
        <v>22</v>
      </c>
      <c r="AF27" s="408" t="s">
        <v>251</v>
      </c>
    </row>
    <row r="28" spans="1:32" s="209" customFormat="1" ht="30" customHeight="1" x14ac:dyDescent="0.2">
      <c r="A28" s="409"/>
      <c r="B28" s="410"/>
      <c r="C28" s="424"/>
      <c r="D28" s="207"/>
      <c r="E28" s="208" t="s">
        <v>11</v>
      </c>
      <c r="F28" s="166" t="s">
        <v>218</v>
      </c>
      <c r="G28" s="512"/>
      <c r="H28" s="438"/>
      <c r="I28" s="541"/>
      <c r="J28" s="544"/>
      <c r="K28" s="544"/>
      <c r="L28" s="547"/>
      <c r="M28" s="547"/>
      <c r="N28" s="547"/>
      <c r="O28" s="547"/>
      <c r="P28" s="547"/>
      <c r="Q28" s="547"/>
      <c r="R28" s="580"/>
      <c r="S28" s="580"/>
      <c r="T28" s="583"/>
      <c r="U28" s="586"/>
      <c r="V28" s="586"/>
      <c r="W28" s="586"/>
      <c r="X28" s="586"/>
      <c r="Y28" s="586"/>
      <c r="Z28" s="586"/>
      <c r="AA28" s="229" t="s">
        <v>201</v>
      </c>
      <c r="AB28" s="242" t="s">
        <v>220</v>
      </c>
      <c r="AC28" s="258" t="s">
        <v>146</v>
      </c>
      <c r="AD28" s="259">
        <v>500</v>
      </c>
      <c r="AE28" s="259">
        <v>500</v>
      </c>
      <c r="AF28" s="389"/>
    </row>
    <row r="29" spans="1:32" s="3" customFormat="1" ht="15" customHeight="1" x14ac:dyDescent="0.2">
      <c r="A29" s="409"/>
      <c r="B29" s="410"/>
      <c r="C29" s="424"/>
      <c r="D29" s="411" t="s">
        <v>14</v>
      </c>
      <c r="E29" s="412"/>
      <c r="F29" s="412"/>
      <c r="G29" s="412"/>
      <c r="H29" s="413"/>
      <c r="I29" s="170">
        <f>I26</f>
        <v>1.84</v>
      </c>
      <c r="J29" s="170">
        <f t="shared" ref="J29:Q29" si="5">J26</f>
        <v>1.84</v>
      </c>
      <c r="K29" s="170">
        <f t="shared" si="5"/>
        <v>0</v>
      </c>
      <c r="L29" s="170">
        <f t="shared" si="5"/>
        <v>0</v>
      </c>
      <c r="M29" s="170">
        <f t="shared" si="5"/>
        <v>0</v>
      </c>
      <c r="N29" s="170">
        <f t="shared" si="5"/>
        <v>0</v>
      </c>
      <c r="O29" s="170">
        <f t="shared" si="5"/>
        <v>0</v>
      </c>
      <c r="P29" s="170">
        <f t="shared" si="5"/>
        <v>0</v>
      </c>
      <c r="Q29" s="170">
        <f t="shared" si="5"/>
        <v>0</v>
      </c>
      <c r="R29" s="295">
        <f>R26</f>
        <v>1.8389500000000001</v>
      </c>
      <c r="S29" s="295">
        <f t="shared" ref="S29:Z29" si="6">S26</f>
        <v>1.839</v>
      </c>
      <c r="T29" s="295">
        <f t="shared" si="6"/>
        <v>0</v>
      </c>
      <c r="U29" s="295">
        <f t="shared" si="6"/>
        <v>0</v>
      </c>
      <c r="V29" s="295">
        <f t="shared" si="6"/>
        <v>0</v>
      </c>
      <c r="W29" s="295">
        <f t="shared" si="6"/>
        <v>0</v>
      </c>
      <c r="X29" s="295">
        <f t="shared" si="6"/>
        <v>0</v>
      </c>
      <c r="Y29" s="295">
        <f t="shared" si="6"/>
        <v>0</v>
      </c>
      <c r="Z29" s="295">
        <f t="shared" si="6"/>
        <v>0</v>
      </c>
      <c r="AA29" s="439"/>
      <c r="AB29" s="439"/>
      <c r="AC29" s="439"/>
      <c r="AD29" s="440"/>
      <c r="AE29" s="323"/>
      <c r="AF29" s="390"/>
    </row>
    <row r="30" spans="1:32" s="3" customFormat="1" ht="15" customHeight="1" x14ac:dyDescent="0.2">
      <c r="A30" s="160" t="s">
        <v>9</v>
      </c>
      <c r="B30" s="152" t="s">
        <v>10</v>
      </c>
      <c r="C30" s="153" t="s">
        <v>9</v>
      </c>
      <c r="D30" s="421" t="s">
        <v>15</v>
      </c>
      <c r="E30" s="422"/>
      <c r="F30" s="422"/>
      <c r="G30" s="422"/>
      <c r="H30" s="423"/>
      <c r="I30" s="172">
        <f>I29</f>
        <v>1.84</v>
      </c>
      <c r="J30" s="172">
        <f t="shared" ref="J30:Q30" si="7">J29</f>
        <v>1.84</v>
      </c>
      <c r="K30" s="172">
        <f t="shared" si="7"/>
        <v>0</v>
      </c>
      <c r="L30" s="172">
        <f t="shared" si="7"/>
        <v>0</v>
      </c>
      <c r="M30" s="172">
        <f t="shared" si="7"/>
        <v>0</v>
      </c>
      <c r="N30" s="172">
        <f t="shared" si="7"/>
        <v>0</v>
      </c>
      <c r="O30" s="172">
        <f t="shared" si="7"/>
        <v>0</v>
      </c>
      <c r="P30" s="172">
        <f t="shared" si="7"/>
        <v>0</v>
      </c>
      <c r="Q30" s="172">
        <f t="shared" si="7"/>
        <v>0</v>
      </c>
      <c r="R30" s="296">
        <f>R29</f>
        <v>1.8389500000000001</v>
      </c>
      <c r="S30" s="296">
        <f t="shared" ref="S30:Z30" si="8">S29</f>
        <v>1.839</v>
      </c>
      <c r="T30" s="296">
        <f t="shared" si="8"/>
        <v>0</v>
      </c>
      <c r="U30" s="296">
        <f t="shared" si="8"/>
        <v>0</v>
      </c>
      <c r="V30" s="296">
        <f t="shared" si="8"/>
        <v>0</v>
      </c>
      <c r="W30" s="296">
        <f t="shared" si="8"/>
        <v>0</v>
      </c>
      <c r="X30" s="296">
        <f t="shared" si="8"/>
        <v>0</v>
      </c>
      <c r="Y30" s="296">
        <f t="shared" si="8"/>
        <v>0</v>
      </c>
      <c r="Z30" s="296">
        <f t="shared" si="8"/>
        <v>0</v>
      </c>
      <c r="AA30" s="441"/>
      <c r="AB30" s="441"/>
      <c r="AC30" s="441"/>
      <c r="AD30" s="442"/>
      <c r="AE30" s="324"/>
      <c r="AF30" s="391"/>
    </row>
    <row r="31" spans="1:32" s="209" customFormat="1" ht="30.6" customHeight="1" x14ac:dyDescent="0.2">
      <c r="A31" s="210" t="s">
        <v>9</v>
      </c>
      <c r="B31" s="211" t="s">
        <v>10</v>
      </c>
      <c r="C31" s="206" t="s">
        <v>10</v>
      </c>
      <c r="D31" s="418" t="s">
        <v>177</v>
      </c>
      <c r="E31" s="419"/>
      <c r="F31" s="420"/>
      <c r="G31" s="223" t="s">
        <v>181</v>
      </c>
      <c r="H31" s="226"/>
      <c r="I31" s="227"/>
      <c r="J31" s="227"/>
      <c r="K31" s="227"/>
      <c r="L31" s="227"/>
      <c r="M31" s="227"/>
      <c r="N31" s="263"/>
      <c r="O31" s="227"/>
      <c r="P31" s="227"/>
      <c r="Q31" s="227"/>
      <c r="R31" s="280"/>
      <c r="S31" s="280"/>
      <c r="T31" s="280"/>
      <c r="U31" s="280"/>
      <c r="V31" s="280"/>
      <c r="W31" s="283"/>
      <c r="X31" s="280"/>
      <c r="Y31" s="280"/>
      <c r="Z31" s="280"/>
      <c r="AA31" s="264" t="s">
        <v>201</v>
      </c>
      <c r="AB31" s="238" t="s">
        <v>194</v>
      </c>
      <c r="AC31" s="223" t="s">
        <v>147</v>
      </c>
      <c r="AD31" s="223">
        <v>1</v>
      </c>
      <c r="AE31" s="329">
        <v>1</v>
      </c>
      <c r="AF31" s="238"/>
    </row>
    <row r="32" spans="1:32" s="209" customFormat="1" ht="45" customHeight="1" x14ac:dyDescent="0.2">
      <c r="A32" s="409" t="s">
        <v>9</v>
      </c>
      <c r="B32" s="410" t="s">
        <v>10</v>
      </c>
      <c r="C32" s="424" t="s">
        <v>10</v>
      </c>
      <c r="D32" s="425" t="s">
        <v>9</v>
      </c>
      <c r="E32" s="502" t="s">
        <v>254</v>
      </c>
      <c r="F32" s="503"/>
      <c r="G32" s="213" t="s">
        <v>180</v>
      </c>
      <c r="H32" s="427"/>
      <c r="I32" s="428"/>
      <c r="J32" s="428"/>
      <c r="K32" s="428"/>
      <c r="L32" s="428"/>
      <c r="M32" s="428"/>
      <c r="N32" s="428"/>
      <c r="O32" s="428"/>
      <c r="P32" s="428"/>
      <c r="Q32" s="428"/>
      <c r="R32" s="428"/>
      <c r="S32" s="428"/>
      <c r="T32" s="428"/>
      <c r="U32" s="428"/>
      <c r="V32" s="428"/>
      <c r="W32" s="428"/>
      <c r="X32" s="428"/>
      <c r="Y32" s="428"/>
      <c r="Z32" s="428"/>
      <c r="AA32" s="428"/>
      <c r="AB32" s="428"/>
      <c r="AC32" s="428"/>
      <c r="AD32" s="428"/>
      <c r="AE32" s="428"/>
      <c r="AF32" s="429"/>
    </row>
    <row r="33" spans="1:32" s="3" customFormat="1" ht="29.25" customHeight="1" x14ac:dyDescent="0.2">
      <c r="A33" s="409"/>
      <c r="B33" s="410"/>
      <c r="C33" s="424"/>
      <c r="D33" s="426"/>
      <c r="E33" s="162" t="s">
        <v>9</v>
      </c>
      <c r="F33" s="271" t="s">
        <v>176</v>
      </c>
      <c r="G33" s="414"/>
      <c r="H33" s="164" t="s">
        <v>215</v>
      </c>
      <c r="I33" s="355">
        <v>0.56315000000000004</v>
      </c>
      <c r="J33" s="356">
        <v>0.56315000000000004</v>
      </c>
      <c r="K33" s="356"/>
      <c r="L33" s="357"/>
      <c r="M33" s="357"/>
      <c r="N33" s="154"/>
      <c r="O33" s="154"/>
      <c r="P33" s="154"/>
      <c r="Q33" s="154"/>
      <c r="R33" s="355">
        <v>0.56315000000000004</v>
      </c>
      <c r="S33" s="356">
        <v>0.56315000000000004</v>
      </c>
      <c r="T33" s="356"/>
      <c r="U33" s="357"/>
      <c r="V33" s="357"/>
      <c r="W33" s="154"/>
      <c r="X33" s="154"/>
      <c r="Y33" s="154"/>
      <c r="Z33" s="154"/>
      <c r="AA33" s="358" t="s">
        <v>201</v>
      </c>
      <c r="AB33" s="194" t="s">
        <v>241</v>
      </c>
      <c r="AC33" s="195" t="s">
        <v>145</v>
      </c>
      <c r="AD33" s="198">
        <v>1</v>
      </c>
      <c r="AE33" s="259">
        <v>1</v>
      </c>
      <c r="AF33" s="388"/>
    </row>
    <row r="34" spans="1:32" s="209" customFormat="1" ht="32.25" customHeight="1" x14ac:dyDescent="0.2">
      <c r="A34" s="409"/>
      <c r="B34" s="410"/>
      <c r="C34" s="424"/>
      <c r="D34" s="426"/>
      <c r="E34" s="162" t="s">
        <v>10</v>
      </c>
      <c r="F34" s="271" t="s">
        <v>231</v>
      </c>
      <c r="G34" s="415"/>
      <c r="H34" s="155" t="s">
        <v>216</v>
      </c>
      <c r="I34" s="202">
        <v>1</v>
      </c>
      <c r="J34" s="270">
        <v>0</v>
      </c>
      <c r="K34" s="203"/>
      <c r="L34" s="197"/>
      <c r="M34" s="203">
        <v>1</v>
      </c>
      <c r="N34" s="155"/>
      <c r="O34" s="155"/>
      <c r="P34" s="155"/>
      <c r="Q34" s="155"/>
      <c r="R34" s="202">
        <v>1</v>
      </c>
      <c r="S34" s="270">
        <v>0</v>
      </c>
      <c r="T34" s="203"/>
      <c r="U34" s="197"/>
      <c r="V34" s="203">
        <v>0.1</v>
      </c>
      <c r="W34" s="155"/>
      <c r="X34" s="155"/>
      <c r="Y34" s="155"/>
      <c r="Z34" s="155"/>
      <c r="AA34" s="358" t="s">
        <v>201</v>
      </c>
      <c r="AB34" s="359" t="s">
        <v>232</v>
      </c>
      <c r="AC34" s="195" t="s">
        <v>145</v>
      </c>
      <c r="AD34" s="198">
        <v>1</v>
      </c>
      <c r="AE34" s="259">
        <v>1</v>
      </c>
      <c r="AF34" s="388"/>
    </row>
    <row r="35" spans="1:32" s="209" customFormat="1" ht="30" customHeight="1" x14ac:dyDescent="0.2">
      <c r="A35" s="409"/>
      <c r="B35" s="410"/>
      <c r="C35" s="424"/>
      <c r="D35" s="293"/>
      <c r="E35" s="162" t="s">
        <v>11</v>
      </c>
      <c r="F35" s="166" t="s">
        <v>240</v>
      </c>
      <c r="G35" s="416"/>
      <c r="H35" s="155" t="s">
        <v>13</v>
      </c>
      <c r="I35" s="202">
        <v>0</v>
      </c>
      <c r="J35" s="203">
        <v>0</v>
      </c>
      <c r="K35" s="203"/>
      <c r="L35" s="197"/>
      <c r="M35" s="203">
        <v>0</v>
      </c>
      <c r="N35" s="155"/>
      <c r="O35" s="155"/>
      <c r="P35" s="155"/>
      <c r="Q35" s="155"/>
      <c r="R35" s="202">
        <v>0</v>
      </c>
      <c r="S35" s="203">
        <v>0</v>
      </c>
      <c r="T35" s="203"/>
      <c r="U35" s="197"/>
      <c r="V35" s="203">
        <v>0</v>
      </c>
      <c r="W35" s="155"/>
      <c r="X35" s="155"/>
      <c r="Y35" s="155"/>
      <c r="Z35" s="155"/>
      <c r="AA35" s="229" t="s">
        <v>201</v>
      </c>
      <c r="AB35" s="194" t="s">
        <v>178</v>
      </c>
      <c r="AC35" s="195" t="s">
        <v>145</v>
      </c>
      <c r="AD35" s="198">
        <v>2</v>
      </c>
      <c r="AE35" s="259">
        <v>2</v>
      </c>
      <c r="AF35" s="388"/>
    </row>
    <row r="36" spans="1:32" s="3" customFormat="1" ht="16.5" customHeight="1" x14ac:dyDescent="0.2">
      <c r="A36" s="409"/>
      <c r="B36" s="410"/>
      <c r="C36" s="424"/>
      <c r="D36" s="411" t="s">
        <v>14</v>
      </c>
      <c r="E36" s="412"/>
      <c r="F36" s="412"/>
      <c r="G36" s="412"/>
      <c r="H36" s="413"/>
      <c r="I36" s="246">
        <f>I33+I34+I35</f>
        <v>1.56315</v>
      </c>
      <c r="J36" s="246">
        <f>J33+J34+J35</f>
        <v>0.56315000000000004</v>
      </c>
      <c r="K36" s="246">
        <f>K33+K34+K35</f>
        <v>0</v>
      </c>
      <c r="L36" s="170">
        <f t="shared" ref="L36:Q36" si="9">L33+L34+L35</f>
        <v>0</v>
      </c>
      <c r="M36" s="170">
        <f t="shared" si="9"/>
        <v>1</v>
      </c>
      <c r="N36" s="170">
        <f t="shared" si="9"/>
        <v>0</v>
      </c>
      <c r="O36" s="170">
        <f t="shared" si="9"/>
        <v>0</v>
      </c>
      <c r="P36" s="170">
        <f t="shared" si="9"/>
        <v>0</v>
      </c>
      <c r="Q36" s="170">
        <f t="shared" si="9"/>
        <v>0</v>
      </c>
      <c r="R36" s="246">
        <f>R33+R34+R35</f>
        <v>1.56315</v>
      </c>
      <c r="S36" s="246">
        <f>S33+S34+S35</f>
        <v>0.56315000000000004</v>
      </c>
      <c r="T36" s="246">
        <f>T33+T34+T35</f>
        <v>0</v>
      </c>
      <c r="U36" s="170">
        <f t="shared" ref="U36:Z36" si="10">U33+U34+U35</f>
        <v>0</v>
      </c>
      <c r="V36" s="170">
        <f t="shared" si="10"/>
        <v>0.1</v>
      </c>
      <c r="W36" s="170">
        <f t="shared" si="10"/>
        <v>0</v>
      </c>
      <c r="X36" s="170">
        <f t="shared" si="10"/>
        <v>0</v>
      </c>
      <c r="Y36" s="170">
        <f t="shared" si="10"/>
        <v>0</v>
      </c>
      <c r="Z36" s="170">
        <f t="shared" si="10"/>
        <v>0</v>
      </c>
      <c r="AA36" s="439"/>
      <c r="AB36" s="439"/>
      <c r="AC36" s="439"/>
      <c r="AD36" s="440"/>
      <c r="AE36" s="371"/>
      <c r="AF36" s="392"/>
    </row>
    <row r="37" spans="1:32" s="209" customFormat="1" x14ac:dyDescent="0.2">
      <c r="A37" s="212" t="s">
        <v>9</v>
      </c>
      <c r="B37" s="211" t="s">
        <v>10</v>
      </c>
      <c r="C37" s="153" t="s">
        <v>10</v>
      </c>
      <c r="D37" s="459" t="s">
        <v>15</v>
      </c>
      <c r="E37" s="460"/>
      <c r="F37" s="460"/>
      <c r="G37" s="460"/>
      <c r="H37" s="461"/>
      <c r="I37" s="360">
        <f>I36</f>
        <v>1.56315</v>
      </c>
      <c r="J37" s="360">
        <f t="shared" ref="J37:Q37" si="11">J36</f>
        <v>0.56315000000000004</v>
      </c>
      <c r="K37" s="360">
        <f t="shared" si="11"/>
        <v>0</v>
      </c>
      <c r="L37" s="172">
        <f t="shared" si="11"/>
        <v>0</v>
      </c>
      <c r="M37" s="172">
        <f t="shared" si="11"/>
        <v>1</v>
      </c>
      <c r="N37" s="172">
        <f t="shared" si="11"/>
        <v>0</v>
      </c>
      <c r="O37" s="172">
        <f t="shared" si="11"/>
        <v>0</v>
      </c>
      <c r="P37" s="172">
        <f t="shared" si="11"/>
        <v>0</v>
      </c>
      <c r="Q37" s="172">
        <f t="shared" si="11"/>
        <v>0</v>
      </c>
      <c r="R37" s="360">
        <f>R36</f>
        <v>1.56315</v>
      </c>
      <c r="S37" s="360">
        <f t="shared" ref="S37:Z37" si="12">S36</f>
        <v>0.56315000000000004</v>
      </c>
      <c r="T37" s="360">
        <f t="shared" si="12"/>
        <v>0</v>
      </c>
      <c r="U37" s="172">
        <f t="shared" si="12"/>
        <v>0</v>
      </c>
      <c r="V37" s="172">
        <f t="shared" si="12"/>
        <v>0.1</v>
      </c>
      <c r="W37" s="172">
        <f t="shared" si="12"/>
        <v>0</v>
      </c>
      <c r="X37" s="172">
        <f t="shared" si="12"/>
        <v>0</v>
      </c>
      <c r="Y37" s="172">
        <f t="shared" si="12"/>
        <v>0</v>
      </c>
      <c r="Z37" s="172">
        <f t="shared" si="12"/>
        <v>0</v>
      </c>
      <c r="AA37" s="441"/>
      <c r="AB37" s="441"/>
      <c r="AC37" s="441"/>
      <c r="AD37" s="442"/>
      <c r="AE37" s="372"/>
      <c r="AF37" s="393"/>
    </row>
    <row r="38" spans="1:32" ht="16.149999999999999" customHeight="1" x14ac:dyDescent="0.2">
      <c r="A38" s="175" t="s">
        <v>9</v>
      </c>
      <c r="B38" s="152" t="s">
        <v>10</v>
      </c>
      <c r="C38" s="443" t="s">
        <v>17</v>
      </c>
      <c r="D38" s="444"/>
      <c r="E38" s="444"/>
      <c r="F38" s="444"/>
      <c r="G38" s="444"/>
      <c r="H38" s="445"/>
      <c r="I38" s="247">
        <f>I30+I37</f>
        <v>3.4031500000000001</v>
      </c>
      <c r="J38" s="247">
        <f t="shared" ref="J38:Q38" si="13">J30+J37</f>
        <v>2.4031500000000001</v>
      </c>
      <c r="K38" s="247">
        <f t="shared" si="13"/>
        <v>0</v>
      </c>
      <c r="L38" s="173">
        <f t="shared" si="13"/>
        <v>0</v>
      </c>
      <c r="M38" s="173">
        <f t="shared" si="13"/>
        <v>1</v>
      </c>
      <c r="N38" s="173">
        <f t="shared" si="13"/>
        <v>0</v>
      </c>
      <c r="O38" s="173">
        <f t="shared" si="13"/>
        <v>0</v>
      </c>
      <c r="P38" s="173">
        <f t="shared" si="13"/>
        <v>0</v>
      </c>
      <c r="Q38" s="173">
        <f t="shared" si="13"/>
        <v>0</v>
      </c>
      <c r="R38" s="247">
        <v>2.5021499999999999</v>
      </c>
      <c r="S38" s="247">
        <v>2.4021499999999998</v>
      </c>
      <c r="T38" s="247"/>
      <c r="U38" s="173"/>
      <c r="V38" s="173">
        <v>0.1</v>
      </c>
      <c r="W38" s="173">
        <f t="shared" ref="W38:Z38" si="14">W30+W37</f>
        <v>0</v>
      </c>
      <c r="X38" s="173">
        <f t="shared" si="14"/>
        <v>0</v>
      </c>
      <c r="Y38" s="173">
        <f t="shared" si="14"/>
        <v>0</v>
      </c>
      <c r="Z38" s="173">
        <f t="shared" si="14"/>
        <v>0</v>
      </c>
      <c r="AA38" s="587"/>
      <c r="AB38" s="587"/>
      <c r="AC38" s="587"/>
      <c r="AD38" s="588"/>
      <c r="AE38" s="373"/>
      <c r="AF38" s="394"/>
    </row>
    <row r="39" spans="1:32" s="3" customFormat="1" ht="27.6" customHeight="1" x14ac:dyDescent="0.2">
      <c r="A39" s="175" t="s">
        <v>9</v>
      </c>
      <c r="B39" s="152" t="s">
        <v>11</v>
      </c>
      <c r="C39" s="451" t="s">
        <v>155</v>
      </c>
      <c r="D39" s="452"/>
      <c r="E39" s="452"/>
      <c r="F39" s="452"/>
      <c r="G39" s="452"/>
      <c r="H39" s="452"/>
      <c r="I39" s="452"/>
      <c r="J39" s="452"/>
      <c r="K39" s="452"/>
      <c r="L39" s="452"/>
      <c r="M39" s="452"/>
      <c r="N39" s="452"/>
      <c r="O39" s="452"/>
      <c r="P39" s="452"/>
      <c r="Q39" s="453"/>
      <c r="R39" s="294"/>
      <c r="S39" s="294"/>
      <c r="T39" s="294"/>
      <c r="U39" s="294"/>
      <c r="V39" s="294"/>
      <c r="W39" s="294"/>
      <c r="X39" s="294"/>
      <c r="Y39" s="294"/>
      <c r="Z39" s="294"/>
      <c r="AA39" s="269" t="s">
        <v>201</v>
      </c>
      <c r="AB39" s="239" t="s">
        <v>195</v>
      </c>
      <c r="AC39" s="236" t="s">
        <v>189</v>
      </c>
      <c r="AD39" s="236">
        <v>60</v>
      </c>
      <c r="AE39" s="243">
        <v>60</v>
      </c>
      <c r="AF39" s="234"/>
    </row>
    <row r="40" spans="1:32" s="3" customFormat="1" ht="54" customHeight="1" x14ac:dyDescent="0.2">
      <c r="A40" s="159" t="s">
        <v>9</v>
      </c>
      <c r="B40" s="152" t="s">
        <v>11</v>
      </c>
      <c r="C40" s="153" t="s">
        <v>9</v>
      </c>
      <c r="D40" s="448" t="s">
        <v>152</v>
      </c>
      <c r="E40" s="449"/>
      <c r="F40" s="450"/>
      <c r="G40" s="223" t="s">
        <v>181</v>
      </c>
      <c r="H40" s="220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64" t="s">
        <v>201</v>
      </c>
      <c r="AB40" s="327" t="s">
        <v>186</v>
      </c>
      <c r="AC40" s="328" t="s">
        <v>147</v>
      </c>
      <c r="AD40" s="328">
        <v>1</v>
      </c>
      <c r="AE40" s="374">
        <v>1</v>
      </c>
      <c r="AF40" s="395"/>
    </row>
    <row r="41" spans="1:32" s="3" customFormat="1" ht="30" customHeight="1" x14ac:dyDescent="0.2">
      <c r="A41" s="409" t="s">
        <v>9</v>
      </c>
      <c r="B41" s="410" t="s">
        <v>11</v>
      </c>
      <c r="C41" s="424" t="s">
        <v>9</v>
      </c>
      <c r="D41" s="425" t="s">
        <v>9</v>
      </c>
      <c r="E41" s="446" t="s">
        <v>236</v>
      </c>
      <c r="F41" s="447"/>
      <c r="G41" s="213" t="s">
        <v>180</v>
      </c>
      <c r="H41" s="430"/>
      <c r="I41" s="431"/>
      <c r="J41" s="431"/>
      <c r="K41" s="431"/>
      <c r="L41" s="431"/>
      <c r="M41" s="431"/>
      <c r="N41" s="431"/>
      <c r="O41" s="431"/>
      <c r="P41" s="431"/>
      <c r="Q41" s="431"/>
      <c r="R41" s="431"/>
      <c r="S41" s="431"/>
      <c r="T41" s="431"/>
      <c r="U41" s="431"/>
      <c r="V41" s="431"/>
      <c r="W41" s="431"/>
      <c r="X41" s="431"/>
      <c r="Y41" s="431"/>
      <c r="Z41" s="431"/>
      <c r="AA41" s="431"/>
      <c r="AB41" s="431"/>
      <c r="AC41" s="431"/>
      <c r="AD41" s="431"/>
      <c r="AE41" s="431"/>
      <c r="AF41" s="432"/>
    </row>
    <row r="42" spans="1:32" s="3" customFormat="1" ht="19.5" customHeight="1" x14ac:dyDescent="0.2">
      <c r="A42" s="409"/>
      <c r="B42" s="410"/>
      <c r="C42" s="424"/>
      <c r="D42" s="426"/>
      <c r="E42" s="161" t="s">
        <v>9</v>
      </c>
      <c r="F42" s="462" t="s">
        <v>204</v>
      </c>
      <c r="G42" s="230"/>
      <c r="H42" s="155" t="s">
        <v>13</v>
      </c>
      <c r="I42" s="202">
        <v>92.01</v>
      </c>
      <c r="J42" s="203">
        <v>92.01</v>
      </c>
      <c r="K42" s="197"/>
      <c r="L42" s="197"/>
      <c r="M42" s="197"/>
      <c r="N42" s="197"/>
      <c r="O42" s="197"/>
      <c r="P42" s="197"/>
      <c r="Q42" s="197"/>
      <c r="R42" s="202">
        <v>102.13200000000001</v>
      </c>
      <c r="S42" s="203">
        <v>102.13200000000001</v>
      </c>
      <c r="T42" s="197"/>
      <c r="U42" s="197"/>
      <c r="V42" s="197"/>
      <c r="W42" s="197"/>
      <c r="X42" s="197"/>
      <c r="Y42" s="197"/>
      <c r="Z42" s="197"/>
      <c r="AA42" s="229" t="s">
        <v>201</v>
      </c>
      <c r="AB42" s="194" t="s">
        <v>229</v>
      </c>
      <c r="AC42" s="195" t="s">
        <v>148</v>
      </c>
      <c r="AD42" s="197">
        <v>25</v>
      </c>
      <c r="AE42" s="277">
        <v>25</v>
      </c>
      <c r="AF42" s="396"/>
    </row>
    <row r="43" spans="1:32" s="3" customFormat="1" ht="23.25" customHeight="1" x14ac:dyDescent="0.2">
      <c r="A43" s="409"/>
      <c r="B43" s="410"/>
      <c r="C43" s="424"/>
      <c r="D43" s="454"/>
      <c r="E43" s="184"/>
      <c r="F43" s="463"/>
      <c r="G43" s="216"/>
      <c r="H43" s="179" t="s">
        <v>13</v>
      </c>
      <c r="I43" s="202">
        <f>J43+K43+L43+M43+N43+O43+P43+Q43</f>
        <v>0</v>
      </c>
      <c r="J43" s="203">
        <v>0</v>
      </c>
      <c r="K43" s="197"/>
      <c r="L43" s="197"/>
      <c r="M43" s="197"/>
      <c r="N43" s="197"/>
      <c r="O43" s="197"/>
      <c r="P43" s="197"/>
      <c r="Q43" s="197"/>
      <c r="R43" s="202">
        <f>S43+T43+U43+V43+W43+X43+Y43+Z43</f>
        <v>0</v>
      </c>
      <c r="S43" s="203">
        <v>0</v>
      </c>
      <c r="T43" s="197"/>
      <c r="U43" s="197"/>
      <c r="V43" s="197"/>
      <c r="W43" s="197"/>
      <c r="X43" s="197"/>
      <c r="Y43" s="197"/>
      <c r="Z43" s="197"/>
      <c r="AA43" s="229" t="s">
        <v>201</v>
      </c>
      <c r="AB43" s="194" t="s">
        <v>162</v>
      </c>
      <c r="AC43" s="196" t="s">
        <v>147</v>
      </c>
      <c r="AD43" s="197">
        <v>209</v>
      </c>
      <c r="AE43" s="277">
        <v>219</v>
      </c>
      <c r="AF43" s="396" t="s">
        <v>247</v>
      </c>
    </row>
    <row r="44" spans="1:32" s="3" customFormat="1" ht="25.15" customHeight="1" x14ac:dyDescent="0.2">
      <c r="A44" s="409"/>
      <c r="B44" s="410"/>
      <c r="C44" s="424"/>
      <c r="D44" s="454"/>
      <c r="E44" s="184"/>
      <c r="F44" s="463"/>
      <c r="G44" s="216"/>
      <c r="H44" s="185" t="s">
        <v>13</v>
      </c>
      <c r="I44" s="202">
        <f>J44+K44+L44+M44+N44+O44+P44+Q44</f>
        <v>0</v>
      </c>
      <c r="J44" s="288">
        <v>0</v>
      </c>
      <c r="K44" s="289"/>
      <c r="L44" s="289"/>
      <c r="M44" s="289"/>
      <c r="N44" s="289"/>
      <c r="O44" s="289"/>
      <c r="P44" s="289"/>
      <c r="Q44" s="289"/>
      <c r="R44" s="202">
        <f>S44+T44+U44+V44+W44+X44+Y44+Z44</f>
        <v>0</v>
      </c>
      <c r="S44" s="288">
        <v>0</v>
      </c>
      <c r="T44" s="289"/>
      <c r="U44" s="289"/>
      <c r="V44" s="289"/>
      <c r="W44" s="289"/>
      <c r="X44" s="289"/>
      <c r="Y44" s="289"/>
      <c r="Z44" s="289"/>
      <c r="AA44" s="229" t="s">
        <v>201</v>
      </c>
      <c r="AB44" s="194" t="s">
        <v>174</v>
      </c>
      <c r="AC44" s="196" t="s">
        <v>148</v>
      </c>
      <c r="AD44" s="197">
        <v>2.4</v>
      </c>
      <c r="AE44" s="277">
        <v>2.4</v>
      </c>
      <c r="AF44" s="396"/>
    </row>
    <row r="45" spans="1:32" s="3" customFormat="1" ht="26.25" customHeight="1" x14ac:dyDescent="0.2">
      <c r="A45" s="409"/>
      <c r="B45" s="410"/>
      <c r="C45" s="424"/>
      <c r="D45" s="455"/>
      <c r="E45" s="183"/>
      <c r="F45" s="464"/>
      <c r="G45" s="292"/>
      <c r="H45" s="156" t="s">
        <v>13</v>
      </c>
      <c r="I45" s="202">
        <f>J45+K45+L45+M45+N45+O45+P45+Q45</f>
        <v>0</v>
      </c>
      <c r="J45" s="288">
        <v>0</v>
      </c>
      <c r="K45" s="289"/>
      <c r="L45" s="289"/>
      <c r="M45" s="289"/>
      <c r="N45" s="289"/>
      <c r="O45" s="289"/>
      <c r="P45" s="289"/>
      <c r="Q45" s="289"/>
      <c r="R45" s="202">
        <f>S45+T45+U45+V45+W45+X45+Y45+Z45</f>
        <v>0</v>
      </c>
      <c r="S45" s="288">
        <v>0</v>
      </c>
      <c r="T45" s="289"/>
      <c r="U45" s="289"/>
      <c r="V45" s="289"/>
      <c r="W45" s="289"/>
      <c r="X45" s="289"/>
      <c r="Y45" s="289"/>
      <c r="Z45" s="289"/>
      <c r="AA45" s="229" t="s">
        <v>201</v>
      </c>
      <c r="AB45" s="194" t="s">
        <v>163</v>
      </c>
      <c r="AC45" s="195" t="s">
        <v>164</v>
      </c>
      <c r="AD45" s="198">
        <v>5</v>
      </c>
      <c r="AE45" s="259">
        <v>5</v>
      </c>
      <c r="AF45" s="388"/>
    </row>
    <row r="46" spans="1:32" s="3" customFormat="1" ht="15" customHeight="1" x14ac:dyDescent="0.2">
      <c r="A46" s="409"/>
      <c r="B46" s="410"/>
      <c r="C46" s="424"/>
      <c r="D46" s="411" t="s">
        <v>14</v>
      </c>
      <c r="E46" s="412"/>
      <c r="F46" s="412"/>
      <c r="G46" s="412"/>
      <c r="H46" s="413"/>
      <c r="I46" s="170">
        <f>I42+I43+I44+I45</f>
        <v>92.01</v>
      </c>
      <c r="J46" s="171">
        <f>J42+J43+J44+J45</f>
        <v>92.01</v>
      </c>
      <c r="K46" s="165">
        <f t="shared" ref="K46:Q46" si="15">K42+K43+K45</f>
        <v>0</v>
      </c>
      <c r="L46" s="165">
        <f t="shared" si="15"/>
        <v>0</v>
      </c>
      <c r="M46" s="165">
        <f t="shared" si="15"/>
        <v>0</v>
      </c>
      <c r="N46" s="165">
        <f t="shared" si="15"/>
        <v>0</v>
      </c>
      <c r="O46" s="165">
        <f t="shared" si="15"/>
        <v>0</v>
      </c>
      <c r="P46" s="165">
        <f t="shared" si="15"/>
        <v>0</v>
      </c>
      <c r="Q46" s="165">
        <f t="shared" si="15"/>
        <v>0</v>
      </c>
      <c r="R46" s="170">
        <v>102.13200000000001</v>
      </c>
      <c r="S46" s="171">
        <v>102.13200000000001</v>
      </c>
      <c r="T46" s="165">
        <f t="shared" ref="T46:Z46" si="16">T42+T43+T45</f>
        <v>0</v>
      </c>
      <c r="U46" s="165">
        <f t="shared" si="16"/>
        <v>0</v>
      </c>
      <c r="V46" s="165">
        <f t="shared" si="16"/>
        <v>0</v>
      </c>
      <c r="W46" s="165">
        <f t="shared" si="16"/>
        <v>0</v>
      </c>
      <c r="X46" s="165">
        <f t="shared" si="16"/>
        <v>0</v>
      </c>
      <c r="Y46" s="165">
        <f t="shared" si="16"/>
        <v>0</v>
      </c>
      <c r="Z46" s="165">
        <f t="shared" si="16"/>
        <v>0</v>
      </c>
      <c r="AA46" s="439"/>
      <c r="AB46" s="439"/>
      <c r="AC46" s="439"/>
      <c r="AD46" s="440"/>
      <c r="AE46" s="371"/>
      <c r="AF46" s="392"/>
    </row>
    <row r="47" spans="1:32" s="3" customFormat="1" ht="15" customHeight="1" x14ac:dyDescent="0.2">
      <c r="A47" s="160" t="s">
        <v>9</v>
      </c>
      <c r="B47" s="152" t="s">
        <v>11</v>
      </c>
      <c r="C47" s="153" t="s">
        <v>9</v>
      </c>
      <c r="D47" s="459" t="s">
        <v>15</v>
      </c>
      <c r="E47" s="460"/>
      <c r="F47" s="460"/>
      <c r="G47" s="460"/>
      <c r="H47" s="461"/>
      <c r="I47" s="172">
        <f>I46</f>
        <v>92.01</v>
      </c>
      <c r="J47" s="172">
        <f t="shared" ref="J47:Q48" si="17">J46</f>
        <v>92.01</v>
      </c>
      <c r="K47" s="172">
        <f t="shared" si="17"/>
        <v>0</v>
      </c>
      <c r="L47" s="172">
        <f t="shared" si="17"/>
        <v>0</v>
      </c>
      <c r="M47" s="172">
        <f t="shared" si="17"/>
        <v>0</v>
      </c>
      <c r="N47" s="172">
        <f t="shared" si="17"/>
        <v>0</v>
      </c>
      <c r="O47" s="172">
        <f t="shared" si="17"/>
        <v>0</v>
      </c>
      <c r="P47" s="172">
        <f t="shared" si="17"/>
        <v>0</v>
      </c>
      <c r="Q47" s="172">
        <f t="shared" si="17"/>
        <v>0</v>
      </c>
      <c r="R47" s="172">
        <f>R46</f>
        <v>102.13200000000001</v>
      </c>
      <c r="S47" s="172">
        <f t="shared" ref="S47:Z47" si="18">S46</f>
        <v>102.13200000000001</v>
      </c>
      <c r="T47" s="172">
        <f t="shared" si="18"/>
        <v>0</v>
      </c>
      <c r="U47" s="172">
        <f t="shared" si="18"/>
        <v>0</v>
      </c>
      <c r="V47" s="172">
        <f t="shared" si="18"/>
        <v>0</v>
      </c>
      <c r="W47" s="172">
        <f t="shared" si="18"/>
        <v>0</v>
      </c>
      <c r="X47" s="172">
        <f t="shared" si="18"/>
        <v>0</v>
      </c>
      <c r="Y47" s="172">
        <f t="shared" si="18"/>
        <v>0</v>
      </c>
      <c r="Z47" s="172">
        <f t="shared" si="18"/>
        <v>0</v>
      </c>
      <c r="AA47" s="441"/>
      <c r="AB47" s="441"/>
      <c r="AC47" s="441"/>
      <c r="AD47" s="442"/>
      <c r="AE47" s="372"/>
      <c r="AF47" s="393"/>
    </row>
    <row r="48" spans="1:32" ht="13.5" customHeight="1" x14ac:dyDescent="0.2">
      <c r="A48" s="175" t="s">
        <v>9</v>
      </c>
      <c r="B48" s="152" t="s">
        <v>11</v>
      </c>
      <c r="C48" s="443" t="s">
        <v>17</v>
      </c>
      <c r="D48" s="444"/>
      <c r="E48" s="444"/>
      <c r="F48" s="444"/>
      <c r="G48" s="444"/>
      <c r="H48" s="445"/>
      <c r="I48" s="173">
        <f>I47</f>
        <v>92.01</v>
      </c>
      <c r="J48" s="173">
        <f t="shared" si="17"/>
        <v>92.01</v>
      </c>
      <c r="K48" s="173">
        <f t="shared" si="17"/>
        <v>0</v>
      </c>
      <c r="L48" s="173">
        <f t="shared" si="17"/>
        <v>0</v>
      </c>
      <c r="M48" s="173">
        <f t="shared" si="17"/>
        <v>0</v>
      </c>
      <c r="N48" s="173">
        <f t="shared" si="17"/>
        <v>0</v>
      </c>
      <c r="O48" s="173">
        <f t="shared" si="17"/>
        <v>0</v>
      </c>
      <c r="P48" s="173">
        <f t="shared" si="17"/>
        <v>0</v>
      </c>
      <c r="Q48" s="173">
        <f t="shared" si="17"/>
        <v>0</v>
      </c>
      <c r="R48" s="173">
        <f>R47</f>
        <v>102.13200000000001</v>
      </c>
      <c r="S48" s="173">
        <f t="shared" ref="S48:Z48" si="19">S47</f>
        <v>102.13200000000001</v>
      </c>
      <c r="T48" s="173">
        <f t="shared" si="19"/>
        <v>0</v>
      </c>
      <c r="U48" s="173">
        <f t="shared" si="19"/>
        <v>0</v>
      </c>
      <c r="V48" s="173">
        <f t="shared" si="19"/>
        <v>0</v>
      </c>
      <c r="W48" s="173">
        <f t="shared" si="19"/>
        <v>0</v>
      </c>
      <c r="X48" s="173">
        <f t="shared" si="19"/>
        <v>0</v>
      </c>
      <c r="Y48" s="173">
        <f t="shared" si="19"/>
        <v>0</v>
      </c>
      <c r="Z48" s="173">
        <f t="shared" si="19"/>
        <v>0</v>
      </c>
      <c r="AA48" s="587"/>
      <c r="AB48" s="587"/>
      <c r="AC48" s="587"/>
      <c r="AD48" s="588"/>
      <c r="AE48" s="373"/>
      <c r="AF48" s="394"/>
    </row>
    <row r="49" spans="1:32" s="3" customFormat="1" ht="30.6" customHeight="1" x14ac:dyDescent="0.2">
      <c r="A49" s="175" t="s">
        <v>9</v>
      </c>
      <c r="B49" s="152" t="s">
        <v>22</v>
      </c>
      <c r="C49" s="456" t="s">
        <v>156</v>
      </c>
      <c r="D49" s="457"/>
      <c r="E49" s="457"/>
      <c r="F49" s="457"/>
      <c r="G49" s="457"/>
      <c r="H49" s="457"/>
      <c r="I49" s="457"/>
      <c r="J49" s="457"/>
      <c r="K49" s="457"/>
      <c r="L49" s="457"/>
      <c r="M49" s="457"/>
      <c r="N49" s="457"/>
      <c r="O49" s="457"/>
      <c r="P49" s="457"/>
      <c r="Q49" s="458"/>
      <c r="R49" s="291"/>
      <c r="S49" s="291"/>
      <c r="T49" s="291"/>
      <c r="U49" s="291"/>
      <c r="V49" s="291"/>
      <c r="W49" s="291"/>
      <c r="X49" s="291"/>
      <c r="Y49" s="291"/>
      <c r="Z49" s="291"/>
      <c r="AA49" s="269" t="s">
        <v>201</v>
      </c>
      <c r="AB49" s="290" t="s">
        <v>192</v>
      </c>
      <c r="AC49" s="236" t="s">
        <v>189</v>
      </c>
      <c r="AD49" s="236">
        <v>20</v>
      </c>
      <c r="AE49" s="243">
        <v>20</v>
      </c>
      <c r="AF49" s="234"/>
    </row>
    <row r="50" spans="1:32" s="3" customFormat="1" ht="48.75" customHeight="1" x14ac:dyDescent="0.2">
      <c r="A50" s="193" t="s">
        <v>9</v>
      </c>
      <c r="B50" s="152" t="s">
        <v>22</v>
      </c>
      <c r="C50" s="153" t="s">
        <v>9</v>
      </c>
      <c r="D50" s="448" t="s">
        <v>198</v>
      </c>
      <c r="E50" s="449"/>
      <c r="F50" s="450"/>
      <c r="G50" s="223" t="s">
        <v>181</v>
      </c>
      <c r="H50" s="220"/>
      <c r="I50" s="221"/>
      <c r="J50" s="221"/>
      <c r="K50" s="221"/>
      <c r="L50" s="221"/>
      <c r="M50" s="221"/>
      <c r="N50" s="221"/>
      <c r="O50" s="221"/>
      <c r="P50" s="221"/>
      <c r="Q50" s="221"/>
      <c r="R50" s="221"/>
      <c r="S50" s="221"/>
      <c r="T50" s="221"/>
      <c r="U50" s="221"/>
      <c r="V50" s="221"/>
      <c r="W50" s="221"/>
      <c r="X50" s="221"/>
      <c r="Y50" s="221"/>
      <c r="Z50" s="221"/>
      <c r="AA50" s="264" t="s">
        <v>201</v>
      </c>
      <c r="AB50" s="265" t="s">
        <v>199</v>
      </c>
      <c r="AC50" s="266" t="s">
        <v>145</v>
      </c>
      <c r="AD50" s="266">
        <v>2</v>
      </c>
      <c r="AE50" s="320">
        <v>2</v>
      </c>
      <c r="AF50" s="397"/>
    </row>
    <row r="51" spans="1:32" s="3" customFormat="1" ht="42.75" customHeight="1" x14ac:dyDescent="0.2">
      <c r="A51" s="409" t="s">
        <v>9</v>
      </c>
      <c r="B51" s="410" t="s">
        <v>22</v>
      </c>
      <c r="C51" s="424" t="s">
        <v>9</v>
      </c>
      <c r="D51" s="465" t="s">
        <v>9</v>
      </c>
      <c r="E51" s="466" t="s">
        <v>237</v>
      </c>
      <c r="F51" s="467"/>
      <c r="G51" s="218" t="s">
        <v>180</v>
      </c>
      <c r="H51" s="189"/>
      <c r="I51" s="190"/>
      <c r="J51" s="190"/>
      <c r="K51" s="190"/>
      <c r="L51" s="190"/>
      <c r="M51" s="190"/>
      <c r="N51" s="190"/>
      <c r="O51" s="190"/>
      <c r="P51" s="190"/>
      <c r="Q51" s="190"/>
      <c r="R51" s="284"/>
      <c r="S51" s="284"/>
      <c r="T51" s="284"/>
      <c r="U51" s="284"/>
      <c r="V51" s="284"/>
      <c r="W51" s="284"/>
      <c r="X51" s="284"/>
      <c r="Y51" s="284"/>
      <c r="Z51" s="284"/>
      <c r="AA51" s="249"/>
      <c r="AB51" s="191"/>
      <c r="AC51" s="192"/>
      <c r="AD51" s="192"/>
      <c r="AE51" s="375"/>
      <c r="AF51" s="191"/>
    </row>
    <row r="52" spans="1:32" s="3" customFormat="1" ht="60" customHeight="1" x14ac:dyDescent="0.2">
      <c r="A52" s="409"/>
      <c r="B52" s="410"/>
      <c r="C52" s="424"/>
      <c r="D52" s="465"/>
      <c r="E52" s="188" t="s">
        <v>9</v>
      </c>
      <c r="F52" s="274" t="s">
        <v>238</v>
      </c>
      <c r="G52" s="164"/>
      <c r="H52" s="155" t="s">
        <v>13</v>
      </c>
      <c r="I52" s="174">
        <v>38</v>
      </c>
      <c r="J52" s="168">
        <v>38</v>
      </c>
      <c r="K52" s="155"/>
      <c r="L52" s="155"/>
      <c r="M52" s="155"/>
      <c r="N52" s="155"/>
      <c r="O52" s="155"/>
      <c r="P52" s="155"/>
      <c r="Q52" s="155"/>
      <c r="R52" s="302">
        <v>31.07535</v>
      </c>
      <c r="S52" s="302">
        <v>31.07535</v>
      </c>
      <c r="T52" s="260"/>
      <c r="U52" s="260"/>
      <c r="V52" s="260"/>
      <c r="W52" s="260"/>
      <c r="X52" s="260"/>
      <c r="Y52" s="260"/>
      <c r="Z52" s="260"/>
      <c r="AA52" s="257" t="s">
        <v>201</v>
      </c>
      <c r="AB52" s="313" t="s">
        <v>200</v>
      </c>
      <c r="AC52" s="258" t="s">
        <v>145</v>
      </c>
      <c r="AD52" s="259">
        <v>2</v>
      </c>
      <c r="AE52" s="310">
        <v>2</v>
      </c>
      <c r="AF52" s="405" t="s">
        <v>249</v>
      </c>
    </row>
    <row r="53" spans="1:32" s="3" customFormat="1" ht="13.5" customHeight="1" x14ac:dyDescent="0.2">
      <c r="A53" s="409"/>
      <c r="B53" s="410"/>
      <c r="C53" s="424"/>
      <c r="D53" s="465"/>
      <c r="E53" s="468"/>
      <c r="F53" s="469"/>
      <c r="G53" s="214"/>
      <c r="H53" s="186"/>
      <c r="I53" s="187">
        <f>I52</f>
        <v>38</v>
      </c>
      <c r="J53" s="187">
        <f t="shared" ref="J53:Q53" si="20">J52</f>
        <v>38</v>
      </c>
      <c r="K53" s="187">
        <f t="shared" si="20"/>
        <v>0</v>
      </c>
      <c r="L53" s="187">
        <f t="shared" si="20"/>
        <v>0</v>
      </c>
      <c r="M53" s="187">
        <f t="shared" si="20"/>
        <v>0</v>
      </c>
      <c r="N53" s="187">
        <f t="shared" si="20"/>
        <v>0</v>
      </c>
      <c r="O53" s="187">
        <f t="shared" si="20"/>
        <v>0</v>
      </c>
      <c r="P53" s="187">
        <f t="shared" si="20"/>
        <v>0</v>
      </c>
      <c r="Q53" s="187">
        <f t="shared" si="20"/>
        <v>0</v>
      </c>
      <c r="R53" s="330">
        <f>R52</f>
        <v>31.07535</v>
      </c>
      <c r="S53" s="330">
        <f t="shared" ref="S53:Z53" si="21">S52</f>
        <v>31.07535</v>
      </c>
      <c r="T53" s="314">
        <f t="shared" si="21"/>
        <v>0</v>
      </c>
      <c r="U53" s="314">
        <f t="shared" si="21"/>
        <v>0</v>
      </c>
      <c r="V53" s="314">
        <f t="shared" si="21"/>
        <v>0</v>
      </c>
      <c r="W53" s="314">
        <f t="shared" si="21"/>
        <v>0</v>
      </c>
      <c r="X53" s="314">
        <f t="shared" si="21"/>
        <v>0</v>
      </c>
      <c r="Y53" s="314">
        <f t="shared" si="21"/>
        <v>0</v>
      </c>
      <c r="Z53" s="314">
        <f t="shared" si="21"/>
        <v>0</v>
      </c>
      <c r="AA53" s="315"/>
      <c r="AB53" s="316"/>
      <c r="AC53" s="317"/>
      <c r="AD53" s="317"/>
      <c r="AE53" s="317"/>
      <c r="AF53" s="316"/>
    </row>
    <row r="54" spans="1:32" s="3" customFormat="1" ht="27" customHeight="1" x14ac:dyDescent="0.2">
      <c r="A54" s="193" t="s">
        <v>9</v>
      </c>
      <c r="B54" s="152" t="s">
        <v>22</v>
      </c>
      <c r="C54" s="153" t="s">
        <v>10</v>
      </c>
      <c r="D54" s="448" t="s">
        <v>168</v>
      </c>
      <c r="E54" s="449"/>
      <c r="F54" s="450"/>
      <c r="G54" s="223" t="s">
        <v>181</v>
      </c>
      <c r="H54" s="220"/>
      <c r="I54" s="221"/>
      <c r="J54" s="221"/>
      <c r="K54" s="221"/>
      <c r="L54" s="221"/>
      <c r="M54" s="221"/>
      <c r="N54" s="221"/>
      <c r="O54" s="221"/>
      <c r="P54" s="221"/>
      <c r="Q54" s="221"/>
      <c r="R54" s="318"/>
      <c r="S54" s="318"/>
      <c r="T54" s="318"/>
      <c r="U54" s="318"/>
      <c r="V54" s="318"/>
      <c r="W54" s="318"/>
      <c r="X54" s="318"/>
      <c r="Y54" s="318"/>
      <c r="Z54" s="318"/>
      <c r="AA54" s="262" t="s">
        <v>201</v>
      </c>
      <c r="AB54" s="319" t="s">
        <v>187</v>
      </c>
      <c r="AC54" s="320" t="s">
        <v>147</v>
      </c>
      <c r="AD54" s="320" t="s">
        <v>184</v>
      </c>
      <c r="AE54" s="320" t="s">
        <v>184</v>
      </c>
      <c r="AF54" s="398"/>
    </row>
    <row r="55" spans="1:32" s="3" customFormat="1" ht="66" customHeight="1" x14ac:dyDescent="0.2">
      <c r="A55" s="409" t="s">
        <v>9</v>
      </c>
      <c r="B55" s="410" t="s">
        <v>22</v>
      </c>
      <c r="C55" s="424" t="s">
        <v>10</v>
      </c>
      <c r="D55" s="465" t="s">
        <v>9</v>
      </c>
      <c r="E55" s="478" t="s">
        <v>212</v>
      </c>
      <c r="F55" s="479"/>
      <c r="G55" s="218" t="s">
        <v>180</v>
      </c>
      <c r="H55" s="250"/>
      <c r="I55" s="251"/>
      <c r="J55" s="251"/>
      <c r="K55" s="251"/>
      <c r="L55" s="251"/>
      <c r="M55" s="251"/>
      <c r="N55" s="251"/>
      <c r="O55" s="251"/>
      <c r="P55" s="251"/>
      <c r="Q55" s="251"/>
      <c r="R55" s="285"/>
      <c r="S55" s="285"/>
      <c r="T55" s="285"/>
      <c r="U55" s="285"/>
      <c r="V55" s="285"/>
      <c r="W55" s="285"/>
      <c r="X55" s="285"/>
      <c r="Y55" s="285"/>
      <c r="Z55" s="285"/>
      <c r="AA55" s="252"/>
      <c r="AB55" s="253"/>
      <c r="AC55" s="244"/>
      <c r="AD55" s="244"/>
      <c r="AE55" s="376"/>
      <c r="AF55" s="399"/>
    </row>
    <row r="56" spans="1:32" s="3" customFormat="1" ht="54.75" customHeight="1" x14ac:dyDescent="0.2">
      <c r="A56" s="409"/>
      <c r="B56" s="410"/>
      <c r="C56" s="424"/>
      <c r="D56" s="465"/>
      <c r="E56" s="188" t="s">
        <v>9</v>
      </c>
      <c r="F56" s="166" t="s">
        <v>205</v>
      </c>
      <c r="G56" s="254"/>
      <c r="H56" s="155" t="s">
        <v>13</v>
      </c>
      <c r="I56" s="174">
        <f>J56+K56+L56+M56+N56+O56+P56+Q56</f>
        <v>0</v>
      </c>
      <c r="J56" s="168">
        <v>0</v>
      </c>
      <c r="K56" s="255"/>
      <c r="L56" s="255"/>
      <c r="M56" s="255"/>
      <c r="N56" s="255"/>
      <c r="O56" s="255"/>
      <c r="P56" s="255"/>
      <c r="Q56" s="255"/>
      <c r="R56" s="311">
        <f>S56+T56+U56+V56+W56+X56+Y56+Z56</f>
        <v>0</v>
      </c>
      <c r="S56" s="312">
        <v>0</v>
      </c>
      <c r="T56" s="321"/>
      <c r="U56" s="321"/>
      <c r="V56" s="321"/>
      <c r="W56" s="321"/>
      <c r="X56" s="321"/>
      <c r="Y56" s="321"/>
      <c r="Z56" s="321"/>
      <c r="AA56" s="257" t="s">
        <v>201</v>
      </c>
      <c r="AB56" s="313" t="s">
        <v>206</v>
      </c>
      <c r="AC56" s="258" t="s">
        <v>207</v>
      </c>
      <c r="AD56" s="259">
        <v>50</v>
      </c>
      <c r="AE56" s="259">
        <v>50</v>
      </c>
      <c r="AF56" s="389"/>
    </row>
    <row r="57" spans="1:32" s="3" customFormat="1" ht="13.5" customHeight="1" x14ac:dyDescent="0.2">
      <c r="A57" s="409"/>
      <c r="B57" s="410"/>
      <c r="C57" s="424"/>
      <c r="D57" s="465"/>
      <c r="E57" s="468"/>
      <c r="F57" s="469"/>
      <c r="G57" s="214"/>
      <c r="H57" s="186"/>
      <c r="I57" s="187">
        <f>I56</f>
        <v>0</v>
      </c>
      <c r="J57" s="187">
        <f t="shared" ref="J57:Q57" si="22">J56</f>
        <v>0</v>
      </c>
      <c r="K57" s="187">
        <f t="shared" si="22"/>
        <v>0</v>
      </c>
      <c r="L57" s="187">
        <f t="shared" si="22"/>
        <v>0</v>
      </c>
      <c r="M57" s="187">
        <f t="shared" si="22"/>
        <v>0</v>
      </c>
      <c r="N57" s="187">
        <f t="shared" si="22"/>
        <v>0</v>
      </c>
      <c r="O57" s="187">
        <f t="shared" si="22"/>
        <v>0</v>
      </c>
      <c r="P57" s="187">
        <f t="shared" si="22"/>
        <v>0</v>
      </c>
      <c r="Q57" s="187">
        <f t="shared" si="22"/>
        <v>0</v>
      </c>
      <c r="R57" s="314">
        <f>R56</f>
        <v>0</v>
      </c>
      <c r="S57" s="314">
        <f t="shared" ref="S57:Z57" si="23">S56</f>
        <v>0</v>
      </c>
      <c r="T57" s="314">
        <f t="shared" si="23"/>
        <v>0</v>
      </c>
      <c r="U57" s="314">
        <f t="shared" si="23"/>
        <v>0</v>
      </c>
      <c r="V57" s="314">
        <f t="shared" si="23"/>
        <v>0</v>
      </c>
      <c r="W57" s="314">
        <f t="shared" si="23"/>
        <v>0</v>
      </c>
      <c r="X57" s="314">
        <f t="shared" si="23"/>
        <v>0</v>
      </c>
      <c r="Y57" s="314">
        <f t="shared" si="23"/>
        <v>0</v>
      </c>
      <c r="Z57" s="314">
        <f t="shared" si="23"/>
        <v>0</v>
      </c>
      <c r="AA57" s="315"/>
      <c r="AB57" s="316"/>
      <c r="AC57" s="317"/>
      <c r="AD57" s="317"/>
      <c r="AE57" s="317"/>
      <c r="AF57" s="316"/>
    </row>
    <row r="58" spans="1:32" s="3" customFormat="1" ht="36" customHeight="1" x14ac:dyDescent="0.2">
      <c r="A58" s="426" t="s">
        <v>9</v>
      </c>
      <c r="B58" s="481" t="s">
        <v>22</v>
      </c>
      <c r="C58" s="484" t="s">
        <v>10</v>
      </c>
      <c r="D58" s="426" t="s">
        <v>9</v>
      </c>
      <c r="E58" s="487" t="s">
        <v>173</v>
      </c>
      <c r="F58" s="487"/>
      <c r="G58" s="218" t="s">
        <v>180</v>
      </c>
      <c r="H58" s="427"/>
      <c r="I58" s="428"/>
      <c r="J58" s="428"/>
      <c r="K58" s="428"/>
      <c r="L58" s="428"/>
      <c r="M58" s="428"/>
      <c r="N58" s="428"/>
      <c r="O58" s="428"/>
      <c r="P58" s="428"/>
      <c r="Q58" s="428"/>
      <c r="R58" s="428"/>
      <c r="S58" s="428"/>
      <c r="T58" s="428"/>
      <c r="U58" s="428"/>
      <c r="V58" s="428"/>
      <c r="W58" s="428"/>
      <c r="X58" s="428"/>
      <c r="Y58" s="428"/>
      <c r="Z58" s="428"/>
      <c r="AA58" s="428"/>
      <c r="AB58" s="428"/>
      <c r="AC58" s="428"/>
      <c r="AD58" s="428"/>
      <c r="AE58" s="428"/>
      <c r="AF58" s="429"/>
    </row>
    <row r="59" spans="1:32" s="3" customFormat="1" ht="39" customHeight="1" x14ac:dyDescent="0.2">
      <c r="A59" s="426"/>
      <c r="B59" s="481"/>
      <c r="C59" s="484"/>
      <c r="D59" s="426"/>
      <c r="E59" s="161" t="s">
        <v>9</v>
      </c>
      <c r="F59" s="204" t="s">
        <v>169</v>
      </c>
      <c r="G59" s="164"/>
      <c r="H59" s="155" t="s">
        <v>13</v>
      </c>
      <c r="I59" s="174">
        <f>J59+K59+L59+M59+N59+O59+P59+Q59</f>
        <v>0</v>
      </c>
      <c r="J59" s="168"/>
      <c r="K59" s="168"/>
      <c r="L59" s="168"/>
      <c r="M59" s="168"/>
      <c r="N59" s="168"/>
      <c r="O59" s="168"/>
      <c r="P59" s="168"/>
      <c r="Q59" s="168"/>
      <c r="R59" s="311">
        <f>S59+T59+U59+V59+W59+X59+Y59+Z59</f>
        <v>0</v>
      </c>
      <c r="S59" s="312"/>
      <c r="T59" s="312"/>
      <c r="U59" s="312"/>
      <c r="V59" s="312"/>
      <c r="W59" s="312"/>
      <c r="X59" s="312"/>
      <c r="Y59" s="312"/>
      <c r="Z59" s="312"/>
      <c r="AA59" s="257" t="s">
        <v>201</v>
      </c>
      <c r="AB59" s="322" t="s">
        <v>161</v>
      </c>
      <c r="AC59" s="277" t="s">
        <v>145</v>
      </c>
      <c r="AD59" s="277">
        <v>120</v>
      </c>
      <c r="AE59" s="277">
        <v>50</v>
      </c>
      <c r="AF59" s="406" t="s">
        <v>252</v>
      </c>
    </row>
    <row r="60" spans="1:32" s="3" customFormat="1" ht="18" customHeight="1" x14ac:dyDescent="0.2">
      <c r="A60" s="426"/>
      <c r="B60" s="481"/>
      <c r="C60" s="484"/>
      <c r="D60" s="426"/>
      <c r="E60" s="161" t="s">
        <v>10</v>
      </c>
      <c r="F60" s="204" t="s">
        <v>171</v>
      </c>
      <c r="G60" s="164"/>
      <c r="H60" s="155" t="s">
        <v>13</v>
      </c>
      <c r="I60" s="174">
        <f>J60+K60+L60+M60+N60+O60+P60+Q60</f>
        <v>0</v>
      </c>
      <c r="J60" s="168"/>
      <c r="K60" s="168"/>
      <c r="L60" s="168"/>
      <c r="M60" s="168"/>
      <c r="N60" s="168"/>
      <c r="O60" s="168"/>
      <c r="P60" s="168"/>
      <c r="Q60" s="168"/>
      <c r="R60" s="311">
        <f>S60+T60+U60+V60+W60+X60+Y60+Z60</f>
        <v>0</v>
      </c>
      <c r="S60" s="312"/>
      <c r="T60" s="312"/>
      <c r="U60" s="312"/>
      <c r="V60" s="312"/>
      <c r="W60" s="312"/>
      <c r="X60" s="312"/>
      <c r="Y60" s="312"/>
      <c r="Z60" s="312"/>
      <c r="AA60" s="257" t="s">
        <v>201</v>
      </c>
      <c r="AB60" s="303" t="s">
        <v>150</v>
      </c>
      <c r="AC60" s="277" t="s">
        <v>145</v>
      </c>
      <c r="AD60" s="277">
        <v>20</v>
      </c>
      <c r="AE60" s="277">
        <v>28</v>
      </c>
      <c r="AF60" s="406" t="s">
        <v>253</v>
      </c>
    </row>
    <row r="61" spans="1:32" s="3" customFormat="1" ht="29.25" customHeight="1" x14ac:dyDescent="0.2">
      <c r="A61" s="426"/>
      <c r="B61" s="481"/>
      <c r="C61" s="484"/>
      <c r="D61" s="426"/>
      <c r="E61" s="161" t="s">
        <v>11</v>
      </c>
      <c r="F61" s="204" t="s">
        <v>170</v>
      </c>
      <c r="G61" s="164"/>
      <c r="H61" s="155" t="s">
        <v>13</v>
      </c>
      <c r="I61" s="174">
        <f>J61+K61+L61+M61+N61+O61+P61+Q61</f>
        <v>0</v>
      </c>
      <c r="J61" s="168"/>
      <c r="K61" s="168"/>
      <c r="L61" s="168"/>
      <c r="M61" s="168"/>
      <c r="N61" s="168"/>
      <c r="O61" s="168"/>
      <c r="P61" s="168"/>
      <c r="Q61" s="168"/>
      <c r="R61" s="311">
        <f>S61+T61+U61+V61+W61+X61+Y61+Z61</f>
        <v>0</v>
      </c>
      <c r="S61" s="312"/>
      <c r="T61" s="312"/>
      <c r="U61" s="312"/>
      <c r="V61" s="312"/>
      <c r="W61" s="312"/>
      <c r="X61" s="312"/>
      <c r="Y61" s="312"/>
      <c r="Z61" s="312"/>
      <c r="AA61" s="257" t="s">
        <v>201</v>
      </c>
      <c r="AB61" s="303" t="s">
        <v>175</v>
      </c>
      <c r="AC61" s="277" t="s">
        <v>145</v>
      </c>
      <c r="AD61" s="277">
        <v>100</v>
      </c>
      <c r="AE61" s="277">
        <v>225</v>
      </c>
      <c r="AF61" s="406" t="s">
        <v>253</v>
      </c>
    </row>
    <row r="62" spans="1:32" s="3" customFormat="1" ht="59.25" customHeight="1" x14ac:dyDescent="0.2">
      <c r="A62" s="426"/>
      <c r="B62" s="481"/>
      <c r="C62" s="484"/>
      <c r="D62" s="426"/>
      <c r="E62" s="161" t="s">
        <v>12</v>
      </c>
      <c r="F62" s="205" t="s">
        <v>197</v>
      </c>
      <c r="G62" s="230"/>
      <c r="H62" s="155" t="s">
        <v>13</v>
      </c>
      <c r="I62" s="174">
        <f>J62+K62+L62+M62+N62+O62+P62+Q62</f>
        <v>0</v>
      </c>
      <c r="J62" s="169"/>
      <c r="K62" s="169"/>
      <c r="L62" s="169"/>
      <c r="M62" s="169"/>
      <c r="N62" s="169"/>
      <c r="O62" s="169"/>
      <c r="P62" s="169"/>
      <c r="Q62" s="169"/>
      <c r="R62" s="311">
        <f>S62+T62+U62+V62+W62+X62+Y62+Z62</f>
        <v>0</v>
      </c>
      <c r="S62" s="300"/>
      <c r="T62" s="300"/>
      <c r="U62" s="300"/>
      <c r="V62" s="300"/>
      <c r="W62" s="300"/>
      <c r="X62" s="300"/>
      <c r="Y62" s="300"/>
      <c r="Z62" s="300"/>
      <c r="AA62" s="257" t="s">
        <v>201</v>
      </c>
      <c r="AB62" s="303" t="s">
        <v>196</v>
      </c>
      <c r="AC62" s="277" t="s">
        <v>147</v>
      </c>
      <c r="AD62" s="277">
        <v>10</v>
      </c>
      <c r="AE62" s="277">
        <v>1</v>
      </c>
      <c r="AF62" s="406" t="s">
        <v>252</v>
      </c>
    </row>
    <row r="63" spans="1:32" s="3" customFormat="1" ht="21.75" customHeight="1" x14ac:dyDescent="0.2">
      <c r="A63" s="426"/>
      <c r="B63" s="481"/>
      <c r="C63" s="484"/>
      <c r="D63" s="455"/>
      <c r="E63" s="161" t="s">
        <v>22</v>
      </c>
      <c r="F63" s="205" t="s">
        <v>172</v>
      </c>
      <c r="G63" s="230"/>
      <c r="H63" s="155" t="s">
        <v>13</v>
      </c>
      <c r="I63" s="174">
        <f>J63+K63+L63+M63+N63+O63+P63+Q63</f>
        <v>0</v>
      </c>
      <c r="J63" s="169"/>
      <c r="K63" s="169"/>
      <c r="L63" s="169"/>
      <c r="M63" s="169"/>
      <c r="N63" s="169"/>
      <c r="O63" s="169"/>
      <c r="P63" s="169"/>
      <c r="Q63" s="169"/>
      <c r="R63" s="311">
        <f>S63+T63+U63+V63+W63+X63+Y63+Z63</f>
        <v>0</v>
      </c>
      <c r="S63" s="300"/>
      <c r="T63" s="300"/>
      <c r="U63" s="300"/>
      <c r="V63" s="300"/>
      <c r="W63" s="300"/>
      <c r="X63" s="300"/>
      <c r="Y63" s="300"/>
      <c r="Z63" s="300"/>
      <c r="AA63" s="257" t="s">
        <v>201</v>
      </c>
      <c r="AB63" s="303" t="s">
        <v>160</v>
      </c>
      <c r="AC63" s="277" t="s">
        <v>145</v>
      </c>
      <c r="AD63" s="277">
        <v>20</v>
      </c>
      <c r="AE63" s="277">
        <v>12</v>
      </c>
      <c r="AF63" s="406" t="s">
        <v>252</v>
      </c>
    </row>
    <row r="64" spans="1:32" s="3" customFormat="1" ht="15" customHeight="1" x14ac:dyDescent="0.2">
      <c r="A64" s="455"/>
      <c r="B64" s="482"/>
      <c r="C64" s="485"/>
      <c r="D64" s="475" t="s">
        <v>14</v>
      </c>
      <c r="E64" s="476"/>
      <c r="F64" s="476"/>
      <c r="G64" s="476"/>
      <c r="H64" s="477"/>
      <c r="I64" s="170">
        <f>SUM(I59:I63)</f>
        <v>0</v>
      </c>
      <c r="J64" s="170">
        <f t="shared" ref="J64:Q64" si="24">SUM(J59:J63)</f>
        <v>0</v>
      </c>
      <c r="K64" s="170">
        <f t="shared" si="24"/>
        <v>0</v>
      </c>
      <c r="L64" s="170">
        <f t="shared" si="24"/>
        <v>0</v>
      </c>
      <c r="M64" s="170">
        <f t="shared" si="24"/>
        <v>0</v>
      </c>
      <c r="N64" s="170">
        <f t="shared" si="24"/>
        <v>0</v>
      </c>
      <c r="O64" s="170">
        <f t="shared" si="24"/>
        <v>0</v>
      </c>
      <c r="P64" s="170">
        <f t="shared" si="24"/>
        <v>0</v>
      </c>
      <c r="Q64" s="170">
        <f t="shared" si="24"/>
        <v>0</v>
      </c>
      <c r="R64" s="295">
        <f>SUM(R59:R63)</f>
        <v>0</v>
      </c>
      <c r="S64" s="295">
        <f t="shared" ref="S64:Z64" si="25">SUM(S59:S63)</f>
        <v>0</v>
      </c>
      <c r="T64" s="295">
        <f t="shared" si="25"/>
        <v>0</v>
      </c>
      <c r="U64" s="295">
        <f t="shared" si="25"/>
        <v>0</v>
      </c>
      <c r="V64" s="295">
        <f t="shared" si="25"/>
        <v>0</v>
      </c>
      <c r="W64" s="295">
        <f t="shared" si="25"/>
        <v>0</v>
      </c>
      <c r="X64" s="295">
        <f t="shared" si="25"/>
        <v>0</v>
      </c>
      <c r="Y64" s="295">
        <f t="shared" si="25"/>
        <v>0</v>
      </c>
      <c r="Z64" s="295">
        <f t="shared" si="25"/>
        <v>0</v>
      </c>
      <c r="AA64" s="589"/>
      <c r="AB64" s="589"/>
      <c r="AC64" s="589"/>
      <c r="AD64" s="590"/>
      <c r="AE64" s="323"/>
      <c r="AF64" s="392"/>
    </row>
    <row r="65" spans="1:32" x14ac:dyDescent="0.2">
      <c r="A65" s="175" t="s">
        <v>9</v>
      </c>
      <c r="B65" s="152" t="s">
        <v>22</v>
      </c>
      <c r="C65" s="153" t="s">
        <v>9</v>
      </c>
      <c r="D65" s="459" t="s">
        <v>15</v>
      </c>
      <c r="E65" s="460"/>
      <c r="F65" s="460"/>
      <c r="G65" s="460"/>
      <c r="H65" s="461"/>
      <c r="I65" s="172">
        <f>I57+I64</f>
        <v>0</v>
      </c>
      <c r="J65" s="172">
        <f t="shared" ref="J65:Q65" si="26">J57+J64</f>
        <v>0</v>
      </c>
      <c r="K65" s="172">
        <f t="shared" si="26"/>
        <v>0</v>
      </c>
      <c r="L65" s="172">
        <f t="shared" si="26"/>
        <v>0</v>
      </c>
      <c r="M65" s="172">
        <f t="shared" si="26"/>
        <v>0</v>
      </c>
      <c r="N65" s="172">
        <f t="shared" si="26"/>
        <v>0</v>
      </c>
      <c r="O65" s="172">
        <f t="shared" si="26"/>
        <v>0</v>
      </c>
      <c r="P65" s="172">
        <f t="shared" si="26"/>
        <v>0</v>
      </c>
      <c r="Q65" s="172">
        <f t="shared" si="26"/>
        <v>0</v>
      </c>
      <c r="R65" s="296">
        <f>R57+R64</f>
        <v>0</v>
      </c>
      <c r="S65" s="296">
        <f t="shared" ref="S65:Z65" si="27">S57+S64</f>
        <v>0</v>
      </c>
      <c r="T65" s="296">
        <f t="shared" si="27"/>
        <v>0</v>
      </c>
      <c r="U65" s="296">
        <f t="shared" si="27"/>
        <v>0</v>
      </c>
      <c r="V65" s="296">
        <f t="shared" si="27"/>
        <v>0</v>
      </c>
      <c r="W65" s="296">
        <f t="shared" si="27"/>
        <v>0</v>
      </c>
      <c r="X65" s="296">
        <f t="shared" si="27"/>
        <v>0</v>
      </c>
      <c r="Y65" s="296">
        <f t="shared" si="27"/>
        <v>0</v>
      </c>
      <c r="Z65" s="296">
        <f t="shared" si="27"/>
        <v>0</v>
      </c>
      <c r="AA65" s="591"/>
      <c r="AB65" s="591"/>
      <c r="AC65" s="591"/>
      <c r="AD65" s="592"/>
      <c r="AE65" s="324"/>
      <c r="AF65" s="393"/>
    </row>
    <row r="66" spans="1:32" ht="13.5" customHeight="1" x14ac:dyDescent="0.2">
      <c r="A66" s="175" t="s">
        <v>9</v>
      </c>
      <c r="B66" s="152" t="s">
        <v>22</v>
      </c>
      <c r="C66" s="443" t="s">
        <v>17</v>
      </c>
      <c r="D66" s="444"/>
      <c r="E66" s="444"/>
      <c r="F66" s="444"/>
      <c r="G66" s="444"/>
      <c r="H66" s="445"/>
      <c r="I66" s="173">
        <f>I53+I57</f>
        <v>38</v>
      </c>
      <c r="J66" s="173">
        <f t="shared" ref="J66:Q66" si="28">J53+J57</f>
        <v>38</v>
      </c>
      <c r="K66" s="173">
        <f t="shared" si="28"/>
        <v>0</v>
      </c>
      <c r="L66" s="173">
        <f t="shared" si="28"/>
        <v>0</v>
      </c>
      <c r="M66" s="173">
        <f t="shared" si="28"/>
        <v>0</v>
      </c>
      <c r="N66" s="173">
        <f t="shared" si="28"/>
        <v>0</v>
      </c>
      <c r="O66" s="173">
        <f t="shared" si="28"/>
        <v>0</v>
      </c>
      <c r="P66" s="173">
        <f t="shared" si="28"/>
        <v>0</v>
      </c>
      <c r="Q66" s="173">
        <f t="shared" si="28"/>
        <v>0</v>
      </c>
      <c r="R66" s="301">
        <f>R53+R57</f>
        <v>31.07535</v>
      </c>
      <c r="S66" s="301">
        <f t="shared" ref="S66:Z66" si="29">S53+S57</f>
        <v>31.07535</v>
      </c>
      <c r="T66" s="301">
        <f t="shared" si="29"/>
        <v>0</v>
      </c>
      <c r="U66" s="301">
        <f t="shared" si="29"/>
        <v>0</v>
      </c>
      <c r="V66" s="301">
        <f t="shared" si="29"/>
        <v>0</v>
      </c>
      <c r="W66" s="301">
        <f t="shared" si="29"/>
        <v>0</v>
      </c>
      <c r="X66" s="301">
        <f t="shared" si="29"/>
        <v>0</v>
      </c>
      <c r="Y66" s="301">
        <f t="shared" si="29"/>
        <v>0</v>
      </c>
      <c r="Z66" s="301">
        <f t="shared" si="29"/>
        <v>0</v>
      </c>
      <c r="AA66" s="498"/>
      <c r="AB66" s="498"/>
      <c r="AC66" s="498"/>
      <c r="AD66" s="499"/>
      <c r="AE66" s="325"/>
      <c r="AF66" s="394"/>
    </row>
    <row r="67" spans="1:32" ht="31.9" customHeight="1" x14ac:dyDescent="0.2">
      <c r="A67" s="175" t="s">
        <v>9</v>
      </c>
      <c r="B67" s="152" t="s">
        <v>24</v>
      </c>
      <c r="C67" s="456" t="s">
        <v>158</v>
      </c>
      <c r="D67" s="457"/>
      <c r="E67" s="457"/>
      <c r="F67" s="457"/>
      <c r="G67" s="457"/>
      <c r="H67" s="457"/>
      <c r="I67" s="457"/>
      <c r="J67" s="457"/>
      <c r="K67" s="457"/>
      <c r="L67" s="457"/>
      <c r="M67" s="457"/>
      <c r="N67" s="457"/>
      <c r="O67" s="457"/>
      <c r="P67" s="457"/>
      <c r="Q67" s="458"/>
      <c r="R67" s="279"/>
      <c r="S67" s="279"/>
      <c r="T67" s="279"/>
      <c r="U67" s="279"/>
      <c r="V67" s="279"/>
      <c r="W67" s="279"/>
      <c r="X67" s="279"/>
      <c r="Y67" s="279"/>
      <c r="Z67" s="279"/>
      <c r="AA67" s="269" t="s">
        <v>201</v>
      </c>
      <c r="AB67" s="234" t="s">
        <v>193</v>
      </c>
      <c r="AC67" s="236" t="s">
        <v>147</v>
      </c>
      <c r="AD67" s="236">
        <v>3</v>
      </c>
      <c r="AE67" s="243">
        <v>3</v>
      </c>
      <c r="AF67" s="234"/>
    </row>
    <row r="68" spans="1:32" ht="33" customHeight="1" x14ac:dyDescent="0.2">
      <c r="A68" s="159" t="s">
        <v>9</v>
      </c>
      <c r="B68" s="152" t="s">
        <v>24</v>
      </c>
      <c r="C68" s="153" t="s">
        <v>9</v>
      </c>
      <c r="D68" s="448" t="s">
        <v>159</v>
      </c>
      <c r="E68" s="449"/>
      <c r="F68" s="450"/>
      <c r="G68" s="223" t="s">
        <v>181</v>
      </c>
      <c r="H68" s="222"/>
      <c r="I68" s="222"/>
      <c r="J68" s="222"/>
      <c r="K68" s="222"/>
      <c r="L68" s="222"/>
      <c r="M68" s="222"/>
      <c r="N68" s="222"/>
      <c r="O68" s="222"/>
      <c r="P68" s="222"/>
      <c r="Q68" s="222"/>
      <c r="R68" s="286"/>
      <c r="S68" s="286"/>
      <c r="T68" s="286"/>
      <c r="U68" s="286"/>
      <c r="V68" s="286"/>
      <c r="W68" s="286"/>
      <c r="X68" s="286"/>
      <c r="Y68" s="286"/>
      <c r="Z68" s="286"/>
      <c r="AA68" s="264" t="s">
        <v>201</v>
      </c>
      <c r="AB68" s="267" t="s">
        <v>188</v>
      </c>
      <c r="AC68" s="268" t="s">
        <v>147</v>
      </c>
      <c r="AD68" s="268">
        <v>3</v>
      </c>
      <c r="AE68" s="722">
        <v>3</v>
      </c>
      <c r="AF68" s="286"/>
    </row>
    <row r="69" spans="1:32" ht="45.75" customHeight="1" x14ac:dyDescent="0.2">
      <c r="A69" s="470" t="s">
        <v>9</v>
      </c>
      <c r="B69" s="480" t="s">
        <v>24</v>
      </c>
      <c r="C69" s="483" t="s">
        <v>9</v>
      </c>
      <c r="D69" s="425" t="s">
        <v>9</v>
      </c>
      <c r="E69" s="473" t="s">
        <v>239</v>
      </c>
      <c r="F69" s="474"/>
      <c r="G69" s="213" t="s">
        <v>180</v>
      </c>
      <c r="H69" s="427"/>
      <c r="I69" s="428"/>
      <c r="J69" s="428"/>
      <c r="K69" s="428"/>
      <c r="L69" s="428"/>
      <c r="M69" s="428"/>
      <c r="N69" s="428"/>
      <c r="O69" s="428"/>
      <c r="P69" s="428"/>
      <c r="Q69" s="428"/>
      <c r="R69" s="428"/>
      <c r="S69" s="428"/>
      <c r="T69" s="428"/>
      <c r="U69" s="428"/>
      <c r="V69" s="428"/>
      <c r="W69" s="428"/>
      <c r="X69" s="428"/>
      <c r="Y69" s="428"/>
      <c r="Z69" s="428"/>
      <c r="AA69" s="428"/>
      <c r="AB69" s="428"/>
      <c r="AC69" s="428"/>
      <c r="AD69" s="428"/>
      <c r="AE69" s="428"/>
      <c r="AF69" s="429"/>
    </row>
    <row r="70" spans="1:32" ht="33.75" customHeight="1" x14ac:dyDescent="0.2">
      <c r="A70" s="471"/>
      <c r="B70" s="481"/>
      <c r="C70" s="484"/>
      <c r="D70" s="426"/>
      <c r="E70" s="162" t="s">
        <v>9</v>
      </c>
      <c r="F70" s="166" t="s">
        <v>166</v>
      </c>
      <c r="G70" s="217"/>
      <c r="H70" s="256" t="s">
        <v>227</v>
      </c>
      <c r="I70" s="202">
        <f>J70+K70+L70+M70+N70+O70+P70+Q70</f>
        <v>5.4429999999999996</v>
      </c>
      <c r="J70" s="275">
        <v>2.843</v>
      </c>
      <c r="K70" s="275"/>
      <c r="L70" s="275">
        <v>2.6</v>
      </c>
      <c r="M70" s="275"/>
      <c r="N70" s="275"/>
      <c r="O70" s="275"/>
      <c r="P70" s="275"/>
      <c r="Q70" s="308"/>
      <c r="R70" s="275">
        <f>S70+T70+U70+V70+W70+X70+Y70+Z70</f>
        <v>5.4376999999999995</v>
      </c>
      <c r="S70" s="275">
        <v>2.8426999999999998</v>
      </c>
      <c r="T70" s="275"/>
      <c r="U70" s="275">
        <v>2.5950000000000002</v>
      </c>
      <c r="V70" s="276"/>
      <c r="W70" s="276"/>
      <c r="X70" s="276"/>
      <c r="Y70" s="276"/>
      <c r="Z70" s="276"/>
      <c r="AA70" s="257" t="s">
        <v>201</v>
      </c>
      <c r="AB70" s="309" t="s">
        <v>167</v>
      </c>
      <c r="AC70" s="258" t="s">
        <v>145</v>
      </c>
      <c r="AD70" s="308">
        <v>3</v>
      </c>
      <c r="AE70" s="308">
        <v>3</v>
      </c>
      <c r="AF70" s="322"/>
    </row>
    <row r="71" spans="1:32" ht="12.75" hidden="1" customHeight="1" x14ac:dyDescent="0.2">
      <c r="A71" s="471"/>
      <c r="B71" s="481"/>
      <c r="C71" s="484"/>
      <c r="D71" s="426"/>
      <c r="E71" s="161"/>
      <c r="F71" s="158"/>
      <c r="G71" s="230"/>
      <c r="H71" s="155"/>
      <c r="I71" s="167"/>
      <c r="J71" s="169"/>
      <c r="K71" s="169"/>
      <c r="L71" s="169"/>
      <c r="M71" s="169"/>
      <c r="N71" s="169"/>
      <c r="O71" s="169"/>
      <c r="P71" s="169"/>
      <c r="Q71" s="156"/>
      <c r="R71" s="302"/>
      <c r="S71" s="300"/>
      <c r="T71" s="300"/>
      <c r="U71" s="300"/>
      <c r="V71" s="300"/>
      <c r="W71" s="300"/>
      <c r="X71" s="300"/>
      <c r="Y71" s="300"/>
      <c r="Z71" s="300"/>
      <c r="AA71" s="304"/>
      <c r="AB71" s="305"/>
      <c r="AC71" s="306"/>
      <c r="AD71" s="260"/>
      <c r="AE71" s="260"/>
      <c r="AF71" s="307"/>
    </row>
    <row r="72" spans="1:32" ht="12.75" hidden="1" customHeight="1" x14ac:dyDescent="0.2">
      <c r="A72" s="471"/>
      <c r="B72" s="481"/>
      <c r="C72" s="484"/>
      <c r="D72" s="455"/>
      <c r="E72" s="163"/>
      <c r="F72" s="157"/>
      <c r="G72" s="230"/>
      <c r="H72" s="156"/>
      <c r="I72" s="167"/>
      <c r="J72" s="169"/>
      <c r="K72" s="169"/>
      <c r="L72" s="169"/>
      <c r="M72" s="169"/>
      <c r="N72" s="169"/>
      <c r="O72" s="169"/>
      <c r="P72" s="169"/>
      <c r="Q72" s="156"/>
      <c r="R72" s="302"/>
      <c r="S72" s="300"/>
      <c r="T72" s="300"/>
      <c r="U72" s="300"/>
      <c r="V72" s="300"/>
      <c r="W72" s="300"/>
      <c r="X72" s="300"/>
      <c r="Y72" s="300"/>
      <c r="Z72" s="300"/>
      <c r="AA72" s="304" t="s">
        <v>157</v>
      </c>
      <c r="AB72" s="307" t="s">
        <v>149</v>
      </c>
      <c r="AC72" s="306" t="s">
        <v>145</v>
      </c>
      <c r="AD72" s="260"/>
      <c r="AE72" s="260"/>
      <c r="AF72" s="307"/>
    </row>
    <row r="73" spans="1:32" ht="10.5" hidden="1" customHeight="1" x14ac:dyDescent="0.2">
      <c r="A73" s="471"/>
      <c r="B73" s="481"/>
      <c r="C73" s="484"/>
      <c r="D73" s="180"/>
      <c r="E73" s="182"/>
      <c r="F73" s="181"/>
      <c r="G73" s="219"/>
      <c r="H73" s="155"/>
      <c r="I73" s="167">
        <f>SUM(J73:Q73)</f>
        <v>0</v>
      </c>
      <c r="J73" s="169"/>
      <c r="K73" s="169"/>
      <c r="L73" s="169"/>
      <c r="M73" s="169"/>
      <c r="N73" s="169"/>
      <c r="O73" s="169"/>
      <c r="P73" s="169"/>
      <c r="Q73" s="156"/>
      <c r="R73" s="302">
        <f>SUM(S73:Z73)</f>
        <v>0</v>
      </c>
      <c r="S73" s="300"/>
      <c r="T73" s="300"/>
      <c r="U73" s="300"/>
      <c r="V73" s="300"/>
      <c r="W73" s="300"/>
      <c r="X73" s="300"/>
      <c r="Y73" s="300"/>
      <c r="Z73" s="300"/>
      <c r="AA73" s="304"/>
      <c r="AB73" s="305"/>
      <c r="AC73" s="306"/>
      <c r="AD73" s="260"/>
      <c r="AE73" s="260"/>
      <c r="AF73" s="307"/>
    </row>
    <row r="74" spans="1:32" x14ac:dyDescent="0.2">
      <c r="A74" s="472"/>
      <c r="B74" s="482"/>
      <c r="C74" s="485"/>
      <c r="D74" s="411" t="s">
        <v>14</v>
      </c>
      <c r="E74" s="412"/>
      <c r="F74" s="412"/>
      <c r="G74" s="412"/>
      <c r="H74" s="413"/>
      <c r="I74" s="170">
        <f>SUM(I70:I73)</f>
        <v>5.4429999999999996</v>
      </c>
      <c r="J74" s="170">
        <f>J72+J70+J71</f>
        <v>2.843</v>
      </c>
      <c r="K74" s="170">
        <f>K72+K70+K71</f>
        <v>0</v>
      </c>
      <c r="L74" s="170">
        <f>SUM(L70:L73)</f>
        <v>2.6</v>
      </c>
      <c r="M74" s="170">
        <f>M72+M70</f>
        <v>0</v>
      </c>
      <c r="N74" s="170">
        <f>N72+N70</f>
        <v>0</v>
      </c>
      <c r="O74" s="170">
        <f>O72+O70</f>
        <v>0</v>
      </c>
      <c r="P74" s="170">
        <f>P72+P70</f>
        <v>0</v>
      </c>
      <c r="Q74" s="170">
        <f>Q72+Q70</f>
        <v>0</v>
      </c>
      <c r="R74" s="295">
        <f>SUM(R70:R73)</f>
        <v>5.4376999999999995</v>
      </c>
      <c r="S74" s="295">
        <f>S72+S70+S71</f>
        <v>2.8426999999999998</v>
      </c>
      <c r="T74" s="295">
        <f>T72+T70+T71</f>
        <v>0</v>
      </c>
      <c r="U74" s="295">
        <f>SUM(U70:U73)</f>
        <v>2.5950000000000002</v>
      </c>
      <c r="V74" s="295">
        <f>V72+V70</f>
        <v>0</v>
      </c>
      <c r="W74" s="295">
        <f>W72+W70</f>
        <v>0</v>
      </c>
      <c r="X74" s="295">
        <f>X72+X70</f>
        <v>0</v>
      </c>
      <c r="Y74" s="295">
        <f>Y72+Y70</f>
        <v>0</v>
      </c>
      <c r="Z74" s="295">
        <f>Z72+Z70</f>
        <v>0</v>
      </c>
      <c r="AA74" s="589"/>
      <c r="AB74" s="589"/>
      <c r="AC74" s="589"/>
      <c r="AD74" s="590"/>
      <c r="AE74" s="323"/>
      <c r="AF74" s="400"/>
    </row>
    <row r="75" spans="1:32" x14ac:dyDescent="0.2">
      <c r="A75" s="175" t="s">
        <v>9</v>
      </c>
      <c r="B75" s="152" t="s">
        <v>24</v>
      </c>
      <c r="C75" s="153" t="s">
        <v>9</v>
      </c>
      <c r="D75" s="459" t="s">
        <v>15</v>
      </c>
      <c r="E75" s="460"/>
      <c r="F75" s="460"/>
      <c r="G75" s="460"/>
      <c r="H75" s="461"/>
      <c r="I75" s="172">
        <f>I74</f>
        <v>5.4429999999999996</v>
      </c>
      <c r="J75" s="172">
        <f>J74</f>
        <v>2.843</v>
      </c>
      <c r="K75" s="172">
        <f t="shared" ref="K75:Q75" si="30">K66+K74</f>
        <v>0</v>
      </c>
      <c r="L75" s="172">
        <f t="shared" si="30"/>
        <v>2.6</v>
      </c>
      <c r="M75" s="172">
        <f t="shared" si="30"/>
        <v>0</v>
      </c>
      <c r="N75" s="172">
        <f t="shared" si="30"/>
        <v>0</v>
      </c>
      <c r="O75" s="172">
        <f t="shared" si="30"/>
        <v>0</v>
      </c>
      <c r="P75" s="172">
        <f t="shared" si="30"/>
        <v>0</v>
      </c>
      <c r="Q75" s="172">
        <f t="shared" si="30"/>
        <v>0</v>
      </c>
      <c r="R75" s="296">
        <f>R74</f>
        <v>5.4376999999999995</v>
      </c>
      <c r="S75" s="296">
        <f>S74</f>
        <v>2.8426999999999998</v>
      </c>
      <c r="T75" s="296">
        <f t="shared" ref="T75:Z75" si="31">T66+T74</f>
        <v>0</v>
      </c>
      <c r="U75" s="296">
        <f t="shared" si="31"/>
        <v>2.5950000000000002</v>
      </c>
      <c r="V75" s="296">
        <f t="shared" si="31"/>
        <v>0</v>
      </c>
      <c r="W75" s="296">
        <f t="shared" si="31"/>
        <v>0</v>
      </c>
      <c r="X75" s="296">
        <f t="shared" si="31"/>
        <v>0</v>
      </c>
      <c r="Y75" s="296">
        <f t="shared" si="31"/>
        <v>0</v>
      </c>
      <c r="Z75" s="296">
        <f t="shared" si="31"/>
        <v>0</v>
      </c>
      <c r="AA75" s="591"/>
      <c r="AB75" s="591"/>
      <c r="AC75" s="591"/>
      <c r="AD75" s="592"/>
      <c r="AE75" s="324"/>
      <c r="AF75" s="401"/>
    </row>
    <row r="76" spans="1:32" x14ac:dyDescent="0.2">
      <c r="A76" s="175" t="s">
        <v>9</v>
      </c>
      <c r="B76" s="152" t="s">
        <v>24</v>
      </c>
      <c r="C76" s="443" t="s">
        <v>17</v>
      </c>
      <c r="D76" s="444"/>
      <c r="E76" s="444"/>
      <c r="F76" s="444"/>
      <c r="G76" s="444"/>
      <c r="H76" s="445"/>
      <c r="I76" s="173">
        <f>I75</f>
        <v>5.4429999999999996</v>
      </c>
      <c r="J76" s="173">
        <f t="shared" ref="J76:Q76" si="32">J75</f>
        <v>2.843</v>
      </c>
      <c r="K76" s="173">
        <f t="shared" si="32"/>
        <v>0</v>
      </c>
      <c r="L76" s="173">
        <f t="shared" si="32"/>
        <v>2.6</v>
      </c>
      <c r="M76" s="173">
        <f t="shared" si="32"/>
        <v>0</v>
      </c>
      <c r="N76" s="173">
        <f t="shared" si="32"/>
        <v>0</v>
      </c>
      <c r="O76" s="173">
        <f t="shared" si="32"/>
        <v>0</v>
      </c>
      <c r="P76" s="173">
        <f t="shared" si="32"/>
        <v>0</v>
      </c>
      <c r="Q76" s="173">
        <f t="shared" si="32"/>
        <v>0</v>
      </c>
      <c r="R76" s="301">
        <f>R75</f>
        <v>5.4376999999999995</v>
      </c>
      <c r="S76" s="301">
        <f t="shared" ref="S76:Z76" si="33">S75</f>
        <v>2.8426999999999998</v>
      </c>
      <c r="T76" s="301">
        <f t="shared" si="33"/>
        <v>0</v>
      </c>
      <c r="U76" s="301">
        <f t="shared" si="33"/>
        <v>2.5950000000000002</v>
      </c>
      <c r="V76" s="301">
        <f t="shared" si="33"/>
        <v>0</v>
      </c>
      <c r="W76" s="301">
        <f t="shared" si="33"/>
        <v>0</v>
      </c>
      <c r="X76" s="301">
        <f t="shared" si="33"/>
        <v>0</v>
      </c>
      <c r="Y76" s="301">
        <f t="shared" si="33"/>
        <v>0</v>
      </c>
      <c r="Z76" s="301">
        <f t="shared" si="33"/>
        <v>0</v>
      </c>
      <c r="AA76" s="498"/>
      <c r="AB76" s="498"/>
      <c r="AC76" s="498"/>
      <c r="AD76" s="499"/>
      <c r="AE76" s="325"/>
      <c r="AF76" s="402"/>
    </row>
    <row r="77" spans="1:32" x14ac:dyDescent="0.2">
      <c r="A77" s="178" t="s">
        <v>9</v>
      </c>
      <c r="B77" s="488" t="s">
        <v>16</v>
      </c>
      <c r="C77" s="489"/>
      <c r="D77" s="489"/>
      <c r="E77" s="489"/>
      <c r="F77" s="489"/>
      <c r="G77" s="489"/>
      <c r="H77" s="490"/>
      <c r="I77" s="248">
        <f>SUM(I17+I38+I48+I66+I76)</f>
        <v>166.37615000000002</v>
      </c>
      <c r="J77" s="248">
        <f t="shared" ref="J77:Q77" si="34">SUM(J17+J38+J48+J66+J76)</f>
        <v>162.77615</v>
      </c>
      <c r="K77" s="248">
        <f t="shared" si="34"/>
        <v>0</v>
      </c>
      <c r="L77" s="248">
        <f t="shared" si="34"/>
        <v>2.6</v>
      </c>
      <c r="M77" s="248">
        <f t="shared" si="34"/>
        <v>1</v>
      </c>
      <c r="N77" s="248">
        <f t="shared" si="34"/>
        <v>0</v>
      </c>
      <c r="O77" s="248">
        <f t="shared" si="34"/>
        <v>0</v>
      </c>
      <c r="P77" s="248">
        <f t="shared" si="34"/>
        <v>0</v>
      </c>
      <c r="Q77" s="248">
        <f t="shared" si="34"/>
        <v>0</v>
      </c>
      <c r="R77" s="354">
        <f>SUM(R17+R38+R48+R66+R76)</f>
        <v>169.66647</v>
      </c>
      <c r="S77" s="354">
        <f t="shared" ref="S77:Z77" si="35">SUM(S17+S38+S48+S66+S76)</f>
        <v>166.97120000000004</v>
      </c>
      <c r="T77" s="354">
        <f t="shared" si="35"/>
        <v>0</v>
      </c>
      <c r="U77" s="354">
        <f t="shared" si="35"/>
        <v>2.5950000000000002</v>
      </c>
      <c r="V77" s="354">
        <f t="shared" si="35"/>
        <v>0.1</v>
      </c>
      <c r="W77" s="354">
        <f t="shared" si="35"/>
        <v>0</v>
      </c>
      <c r="X77" s="354">
        <f t="shared" si="35"/>
        <v>0</v>
      </c>
      <c r="Y77" s="354">
        <f t="shared" si="35"/>
        <v>0</v>
      </c>
      <c r="Z77" s="354">
        <f t="shared" si="35"/>
        <v>0</v>
      </c>
      <c r="AA77" s="500"/>
      <c r="AB77" s="500"/>
      <c r="AC77" s="500"/>
      <c r="AD77" s="501"/>
      <c r="AE77" s="326"/>
      <c r="AF77" s="403"/>
    </row>
    <row r="78" spans="1:32" ht="13.9" customHeight="1" x14ac:dyDescent="0.2"/>
    <row r="79" spans="1:32" ht="155.25" customHeight="1" x14ac:dyDescent="0.2">
      <c r="B79" s="495" t="s">
        <v>213</v>
      </c>
      <c r="C79" s="496"/>
      <c r="D79" s="496"/>
      <c r="E79" s="496"/>
      <c r="F79" s="496"/>
      <c r="G79" s="496"/>
      <c r="H79" s="496"/>
      <c r="I79" s="496"/>
      <c r="J79" s="496"/>
      <c r="K79" s="496"/>
      <c r="L79" s="496"/>
      <c r="M79" s="496"/>
      <c r="N79" s="496"/>
      <c r="O79" s="496"/>
      <c r="P79" s="496"/>
      <c r="Q79" s="496"/>
      <c r="R79" s="496"/>
      <c r="S79" s="496"/>
      <c r="T79" s="496"/>
      <c r="U79" s="496"/>
      <c r="V79" s="496"/>
      <c r="W79" s="496"/>
      <c r="X79" s="496"/>
      <c r="Y79" s="496"/>
      <c r="Z79" s="496"/>
      <c r="AA79" s="496"/>
      <c r="AB79" s="496"/>
      <c r="AC79" s="496"/>
      <c r="AD79" s="496"/>
      <c r="AE79" s="496"/>
      <c r="AF79" s="496"/>
    </row>
    <row r="80" spans="1:32" ht="54" customHeight="1" x14ac:dyDescent="0.2">
      <c r="B80" s="492" t="s">
        <v>226</v>
      </c>
      <c r="C80" s="493"/>
      <c r="D80" s="493"/>
      <c r="E80" s="493"/>
      <c r="F80" s="493"/>
      <c r="G80" s="493"/>
      <c r="H80" s="493"/>
      <c r="I80" s="493"/>
      <c r="J80" s="493"/>
      <c r="K80" s="493"/>
      <c r="L80" s="493"/>
      <c r="M80" s="493"/>
      <c r="N80" s="493"/>
      <c r="O80" s="493"/>
      <c r="P80" s="493"/>
      <c r="Q80" s="493"/>
      <c r="R80" s="493"/>
      <c r="S80" s="493"/>
      <c r="T80" s="493"/>
      <c r="U80" s="493"/>
      <c r="V80" s="493"/>
      <c r="W80" s="493"/>
      <c r="X80" s="493"/>
      <c r="Y80" s="493"/>
      <c r="Z80" s="493"/>
      <c r="AA80" s="493"/>
      <c r="AB80" s="493"/>
      <c r="AC80" s="493"/>
      <c r="AD80" s="493"/>
      <c r="AE80" s="493"/>
      <c r="AF80" s="493"/>
    </row>
    <row r="81" spans="1:32" s="233" customFormat="1" ht="14.25" customHeight="1" x14ac:dyDescent="0.2">
      <c r="A81" s="232"/>
      <c r="B81" s="497"/>
      <c r="C81" s="497"/>
      <c r="D81" s="497"/>
      <c r="E81" s="497"/>
      <c r="F81" s="497"/>
      <c r="G81" s="497"/>
      <c r="H81" s="497"/>
      <c r="I81" s="497"/>
      <c r="J81" s="497"/>
      <c r="K81" s="497"/>
      <c r="L81" s="497"/>
      <c r="M81" s="497"/>
      <c r="N81" s="497"/>
      <c r="O81" s="497"/>
      <c r="P81" s="497"/>
      <c r="Q81" s="497"/>
      <c r="R81" s="497"/>
      <c r="S81" s="497"/>
      <c r="T81" s="497"/>
      <c r="U81" s="497"/>
      <c r="V81" s="497"/>
      <c r="W81" s="497"/>
      <c r="X81" s="497"/>
      <c r="Y81" s="497"/>
      <c r="Z81" s="497"/>
      <c r="AA81" s="497"/>
      <c r="AB81" s="497"/>
      <c r="AC81" s="497"/>
      <c r="AD81" s="497"/>
      <c r="AE81" s="497"/>
      <c r="AF81" s="497"/>
    </row>
    <row r="82" spans="1:32" s="233" customFormat="1" ht="14.25" customHeight="1" x14ac:dyDescent="0.2">
      <c r="A82" s="491"/>
      <c r="B82" s="491"/>
      <c r="C82" s="491"/>
      <c r="D82" s="491"/>
      <c r="E82" s="491"/>
      <c r="F82" s="491"/>
      <c r="G82" s="491"/>
      <c r="H82" s="491"/>
      <c r="I82" s="491"/>
      <c r="J82" s="491"/>
      <c r="K82" s="491"/>
      <c r="L82" s="491"/>
      <c r="M82" s="491"/>
      <c r="N82" s="491"/>
      <c r="O82" s="491"/>
      <c r="P82" s="491"/>
      <c r="Q82" s="491"/>
      <c r="R82" s="491"/>
      <c r="S82" s="491"/>
      <c r="T82" s="491"/>
      <c r="U82" s="491"/>
      <c r="V82" s="491"/>
      <c r="W82" s="491"/>
      <c r="X82" s="491"/>
      <c r="Y82" s="491"/>
      <c r="Z82" s="491"/>
      <c r="AA82" s="491"/>
      <c r="AB82" s="491"/>
      <c r="AC82" s="491"/>
      <c r="AD82" s="491"/>
      <c r="AE82" s="491"/>
      <c r="AF82" s="491"/>
    </row>
    <row r="83" spans="1:32" s="233" customFormat="1" ht="14.25" customHeight="1" x14ac:dyDescent="0.2">
      <c r="A83" s="232"/>
      <c r="B83" s="494" t="s">
        <v>214</v>
      </c>
      <c r="C83" s="494"/>
      <c r="D83" s="494"/>
      <c r="E83" s="494"/>
      <c r="F83" s="494"/>
      <c r="G83" s="494"/>
      <c r="H83" s="494"/>
      <c r="I83" s="494"/>
      <c r="J83" s="494"/>
      <c r="K83" s="494"/>
      <c r="L83" s="494"/>
      <c r="M83" s="494"/>
      <c r="N83" s="494"/>
      <c r="O83" s="494"/>
      <c r="P83" s="494"/>
      <c r="Q83" s="494"/>
      <c r="R83" s="494"/>
      <c r="S83" s="494"/>
      <c r="T83" s="494"/>
      <c r="U83" s="494"/>
      <c r="V83" s="494"/>
      <c r="W83" s="494"/>
      <c r="X83" s="494"/>
      <c r="Y83" s="494"/>
      <c r="Z83" s="494"/>
      <c r="AA83" s="494"/>
      <c r="AB83" s="494"/>
      <c r="AC83" s="494"/>
      <c r="AD83" s="494"/>
      <c r="AE83" s="494"/>
      <c r="AF83" s="494"/>
    </row>
    <row r="84" spans="1:32" s="199" customFormat="1" x14ac:dyDescent="0.2">
      <c r="F84" s="486"/>
      <c r="G84" s="486"/>
      <c r="H84" s="486"/>
      <c r="I84" s="200"/>
      <c r="J84" s="201"/>
      <c r="K84" s="201"/>
      <c r="L84" s="201"/>
      <c r="M84" s="201"/>
      <c r="N84" s="201"/>
      <c r="O84" s="201"/>
      <c r="P84" s="201"/>
      <c r="Q84" s="201"/>
      <c r="R84" s="287"/>
      <c r="S84" s="278"/>
      <c r="T84" s="278"/>
      <c r="U84" s="278"/>
      <c r="V84" s="278"/>
      <c r="W84" s="278"/>
      <c r="X84" s="278"/>
      <c r="Y84" s="278"/>
      <c r="Z84" s="278"/>
      <c r="AA84" s="228"/>
      <c r="AB84" s="1"/>
      <c r="AC84" s="176"/>
      <c r="AD84" s="176"/>
      <c r="AE84" s="377"/>
      <c r="AF84" s="1"/>
    </row>
    <row r="85" spans="1:32" s="199" customFormat="1" x14ac:dyDescent="0.2">
      <c r="F85" s="486"/>
      <c r="G85" s="486"/>
      <c r="H85" s="486"/>
      <c r="I85" s="201"/>
      <c r="J85" s="201"/>
      <c r="K85" s="201"/>
      <c r="L85" s="201"/>
      <c r="M85" s="201"/>
      <c r="N85" s="201"/>
      <c r="O85" s="201"/>
      <c r="P85" s="201"/>
      <c r="Q85" s="201"/>
      <c r="R85" s="278"/>
      <c r="S85" s="278"/>
      <c r="T85" s="278"/>
      <c r="U85" s="278"/>
      <c r="V85" s="278"/>
      <c r="W85" s="278"/>
      <c r="X85" s="278"/>
      <c r="Y85" s="278"/>
      <c r="Z85" s="278"/>
      <c r="AA85" s="228"/>
      <c r="AB85" s="1"/>
      <c r="AC85" s="176"/>
      <c r="AD85" s="176"/>
      <c r="AE85" s="377"/>
      <c r="AF85" s="1"/>
    </row>
    <row r="86" spans="1:32" s="199" customFormat="1" x14ac:dyDescent="0.2">
      <c r="F86" s="486"/>
      <c r="G86" s="486"/>
      <c r="H86" s="486"/>
      <c r="I86" s="201"/>
      <c r="J86" s="201"/>
      <c r="K86" s="201"/>
      <c r="L86" s="201"/>
      <c r="M86" s="201"/>
      <c r="N86" s="201"/>
      <c r="O86" s="201"/>
      <c r="P86" s="201"/>
      <c r="Q86" s="201"/>
      <c r="R86" s="278"/>
      <c r="S86" s="278"/>
      <c r="T86" s="278"/>
      <c r="U86" s="278"/>
      <c r="V86" s="278"/>
      <c r="W86" s="278"/>
      <c r="X86" s="278"/>
      <c r="Y86" s="278"/>
      <c r="Z86" s="278"/>
      <c r="AA86" s="228"/>
      <c r="AB86" s="1"/>
      <c r="AC86" s="176"/>
      <c r="AD86" s="176"/>
      <c r="AE86" s="377"/>
      <c r="AF86" s="1"/>
    </row>
    <row r="87" spans="1:32" s="199" customFormat="1" x14ac:dyDescent="0.2">
      <c r="F87" s="3"/>
      <c r="G87" s="215"/>
      <c r="H87" s="201"/>
      <c r="I87" s="201"/>
      <c r="J87" s="201"/>
      <c r="K87" s="201"/>
      <c r="L87" s="201"/>
      <c r="M87" s="201"/>
      <c r="N87" s="201"/>
      <c r="O87" s="201"/>
      <c r="P87" s="201"/>
      <c r="Q87" s="201"/>
      <c r="R87" s="278"/>
      <c r="S87" s="278"/>
      <c r="T87" s="278"/>
      <c r="U87" s="278"/>
      <c r="V87" s="278"/>
      <c r="W87" s="278"/>
      <c r="X87" s="278"/>
      <c r="Y87" s="278"/>
      <c r="Z87" s="278"/>
      <c r="AA87" s="228"/>
      <c r="AB87" s="1"/>
      <c r="AC87" s="176"/>
      <c r="AD87" s="176"/>
      <c r="AE87" s="377"/>
      <c r="AF87" s="1"/>
    </row>
  </sheetData>
  <mergeCells count="153">
    <mergeCell ref="AA38:AD38"/>
    <mergeCell ref="AA46:AD46"/>
    <mergeCell ref="AA47:AD47"/>
    <mergeCell ref="AA48:AD48"/>
    <mergeCell ref="AA64:AD64"/>
    <mergeCell ref="AA65:AD65"/>
    <mergeCell ref="AA66:AD66"/>
    <mergeCell ref="AA74:AD74"/>
    <mergeCell ref="AA75:AD75"/>
    <mergeCell ref="AB1:AD1"/>
    <mergeCell ref="AA7:AA9"/>
    <mergeCell ref="AA15:AD15"/>
    <mergeCell ref="AA16:AD16"/>
    <mergeCell ref="AA17:AD17"/>
    <mergeCell ref="AA22:AD22"/>
    <mergeCell ref="AA29:AD29"/>
    <mergeCell ref="AA30:AD30"/>
    <mergeCell ref="S7:Z8"/>
    <mergeCell ref="AB7:AF8"/>
    <mergeCell ref="F2:AF2"/>
    <mergeCell ref="F3:AF3"/>
    <mergeCell ref="B5:AF5"/>
    <mergeCell ref="B4:AF4"/>
    <mergeCell ref="R26:R28"/>
    <mergeCell ref="S26:S28"/>
    <mergeCell ref="T26:T28"/>
    <mergeCell ref="U26:U28"/>
    <mergeCell ref="V26:V28"/>
    <mergeCell ref="W26:W28"/>
    <mergeCell ref="X26:X28"/>
    <mergeCell ref="Y26:Y28"/>
    <mergeCell ref="Z26:Z28"/>
    <mergeCell ref="D25:D27"/>
    <mergeCell ref="B25:B29"/>
    <mergeCell ref="J7:Q8"/>
    <mergeCell ref="I7:I9"/>
    <mergeCell ref="I26:I28"/>
    <mergeCell ref="J26:J28"/>
    <mergeCell ref="K26:K28"/>
    <mergeCell ref="L26:L28"/>
    <mergeCell ref="M26:M28"/>
    <mergeCell ref="N26:N28"/>
    <mergeCell ref="O26:O28"/>
    <mergeCell ref="P26:P28"/>
    <mergeCell ref="Q26:Q28"/>
    <mergeCell ref="D19:AF19"/>
    <mergeCell ref="D16:H16"/>
    <mergeCell ref="R7:R9"/>
    <mergeCell ref="F7:F9"/>
    <mergeCell ref="B7:B9"/>
    <mergeCell ref="C7:C9"/>
    <mergeCell ref="G7:G9"/>
    <mergeCell ref="C13:C15"/>
    <mergeCell ref="H13:AF13"/>
    <mergeCell ref="D15:H15"/>
    <mergeCell ref="E13:F13"/>
    <mergeCell ref="E32:F32"/>
    <mergeCell ref="D36:H36"/>
    <mergeCell ref="D37:H37"/>
    <mergeCell ref="A13:A15"/>
    <mergeCell ref="D7:D9"/>
    <mergeCell ref="D13:D14"/>
    <mergeCell ref="B13:B15"/>
    <mergeCell ref="A20:A22"/>
    <mergeCell ref="C11:Q11"/>
    <mergeCell ref="A25:A29"/>
    <mergeCell ref="D12:F12"/>
    <mergeCell ref="D24:F24"/>
    <mergeCell ref="G26:G28"/>
    <mergeCell ref="E25:F25"/>
    <mergeCell ref="C23:Q23"/>
    <mergeCell ref="A7:A9"/>
    <mergeCell ref="B10:AF10"/>
    <mergeCell ref="D20:D21"/>
    <mergeCell ref="E20:F20"/>
    <mergeCell ref="C17:H17"/>
    <mergeCell ref="E7:E9"/>
    <mergeCell ref="C18:AF18"/>
    <mergeCell ref="H25:AF25"/>
    <mergeCell ref="H7:H9"/>
    <mergeCell ref="F84:H86"/>
    <mergeCell ref="E58:F58"/>
    <mergeCell ref="E57:F57"/>
    <mergeCell ref="D75:H75"/>
    <mergeCell ref="B77:H77"/>
    <mergeCell ref="C76:H76"/>
    <mergeCell ref="A82:AF82"/>
    <mergeCell ref="B80:AF80"/>
    <mergeCell ref="A58:A64"/>
    <mergeCell ref="B58:B64"/>
    <mergeCell ref="C58:C64"/>
    <mergeCell ref="B83:AF83"/>
    <mergeCell ref="C55:C57"/>
    <mergeCell ref="B55:B57"/>
    <mergeCell ref="B79:AF79"/>
    <mergeCell ref="B81:AF81"/>
    <mergeCell ref="AA76:AD76"/>
    <mergeCell ref="AA77:AD77"/>
    <mergeCell ref="A51:A53"/>
    <mergeCell ref="B51:B53"/>
    <mergeCell ref="C51:C53"/>
    <mergeCell ref="D51:D53"/>
    <mergeCell ref="E51:F51"/>
    <mergeCell ref="E53:F53"/>
    <mergeCell ref="A55:A57"/>
    <mergeCell ref="A69:A74"/>
    <mergeCell ref="D55:D57"/>
    <mergeCell ref="D69:D72"/>
    <mergeCell ref="E69:F69"/>
    <mergeCell ref="D54:F54"/>
    <mergeCell ref="D64:H64"/>
    <mergeCell ref="D68:F68"/>
    <mergeCell ref="D65:H65"/>
    <mergeCell ref="C66:H66"/>
    <mergeCell ref="D58:D63"/>
    <mergeCell ref="E55:F55"/>
    <mergeCell ref="D74:H74"/>
    <mergeCell ref="B69:B74"/>
    <mergeCell ref="C69:C74"/>
    <mergeCell ref="C67:Q67"/>
    <mergeCell ref="C48:H48"/>
    <mergeCell ref="C41:C46"/>
    <mergeCell ref="D41:D45"/>
    <mergeCell ref="D50:F50"/>
    <mergeCell ref="H58:AF58"/>
    <mergeCell ref="H69:AF69"/>
    <mergeCell ref="C49:Q49"/>
    <mergeCell ref="D47:H47"/>
    <mergeCell ref="F42:F45"/>
    <mergeCell ref="A32:A36"/>
    <mergeCell ref="B32:B36"/>
    <mergeCell ref="B41:B46"/>
    <mergeCell ref="D46:H46"/>
    <mergeCell ref="G33:G35"/>
    <mergeCell ref="C20:C22"/>
    <mergeCell ref="D31:F31"/>
    <mergeCell ref="D30:H30"/>
    <mergeCell ref="C32:C36"/>
    <mergeCell ref="D32:D34"/>
    <mergeCell ref="D29:H29"/>
    <mergeCell ref="A41:A46"/>
    <mergeCell ref="H32:AF32"/>
    <mergeCell ref="H41:AF41"/>
    <mergeCell ref="D22:H22"/>
    <mergeCell ref="H26:H28"/>
    <mergeCell ref="AA36:AD36"/>
    <mergeCell ref="AA37:AD37"/>
    <mergeCell ref="C38:H38"/>
    <mergeCell ref="E41:F41"/>
    <mergeCell ref="D40:F40"/>
    <mergeCell ref="C39:Q39"/>
    <mergeCell ref="B20:B22"/>
    <mergeCell ref="C25:C29"/>
  </mergeCells>
  <phoneticPr fontId="23" type="noConversion"/>
  <pageMargins left="0.23622047244094491" right="0.11811023622047245" top="0.70866141732283472" bottom="7.874015748031496E-2" header="0.31496062992125984" footer="0.11811023622047245"/>
  <pageSetup paperSize="9" scale="38" fitToHeight="0" orientation="landscape" r:id="rId1"/>
  <headerFooter alignWithMargins="0"/>
  <ignoredErrors>
    <ignoredError sqref="H12 A12:A14 B13:D13 B15:C15 A15 E14 B12:C1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716" t="s">
        <v>1</v>
      </c>
      <c r="B2" s="681" t="s">
        <v>2</v>
      </c>
      <c r="C2" s="681" t="s">
        <v>3</v>
      </c>
      <c r="D2" s="704" t="s">
        <v>18</v>
      </c>
      <c r="E2" s="693" t="s">
        <v>4</v>
      </c>
      <c r="F2" s="718" t="s">
        <v>21</v>
      </c>
      <c r="G2" s="663" t="s">
        <v>5</v>
      </c>
      <c r="H2" s="663" t="s">
        <v>6</v>
      </c>
      <c r="I2" s="665" t="s">
        <v>25</v>
      </c>
      <c r="J2" s="666"/>
      <c r="K2" s="666"/>
      <c r="L2" s="667"/>
      <c r="M2" s="665" t="s">
        <v>26</v>
      </c>
      <c r="N2" s="666"/>
      <c r="O2" s="666"/>
      <c r="P2" s="667"/>
    </row>
    <row r="3" spans="1:16" ht="12.75" customHeight="1" x14ac:dyDescent="0.2">
      <c r="A3" s="717"/>
      <c r="B3" s="682"/>
      <c r="C3" s="682"/>
      <c r="D3" s="705"/>
      <c r="E3" s="694"/>
      <c r="F3" s="719"/>
      <c r="G3" s="664"/>
      <c r="H3" s="664"/>
      <c r="I3" s="668" t="s">
        <v>7</v>
      </c>
      <c r="J3" s="662" t="s">
        <v>8</v>
      </c>
      <c r="K3" s="662"/>
      <c r="L3" s="684" t="s">
        <v>20</v>
      </c>
      <c r="M3" s="668" t="s">
        <v>7</v>
      </c>
      <c r="N3" s="662" t="s">
        <v>8</v>
      </c>
      <c r="O3" s="662"/>
      <c r="P3" s="684" t="s">
        <v>20</v>
      </c>
    </row>
    <row r="4" spans="1:16" ht="114.75" customHeight="1" thickBot="1" x14ac:dyDescent="0.25">
      <c r="A4" s="668"/>
      <c r="B4" s="683"/>
      <c r="C4" s="683"/>
      <c r="D4" s="705"/>
      <c r="E4" s="694"/>
      <c r="F4" s="720"/>
      <c r="G4" s="664"/>
      <c r="H4" s="664"/>
      <c r="I4" s="669"/>
      <c r="J4" s="6" t="s">
        <v>7</v>
      </c>
      <c r="K4" s="6" t="s">
        <v>19</v>
      </c>
      <c r="L4" s="685"/>
      <c r="M4" s="669"/>
      <c r="N4" s="6" t="s">
        <v>7</v>
      </c>
      <c r="O4" s="6" t="s">
        <v>19</v>
      </c>
      <c r="P4" s="685"/>
    </row>
    <row r="5" spans="1:16" ht="14.25" customHeight="1" thickBot="1" x14ac:dyDescent="0.25">
      <c r="A5" s="656" t="s">
        <v>132</v>
      </c>
      <c r="B5" s="657"/>
      <c r="C5" s="657"/>
      <c r="D5" s="657"/>
      <c r="E5" s="657"/>
      <c r="F5" s="657"/>
      <c r="G5" s="657"/>
      <c r="H5" s="657"/>
      <c r="I5" s="657"/>
      <c r="J5" s="657"/>
      <c r="K5" s="657"/>
      <c r="L5" s="657"/>
      <c r="M5" s="657"/>
      <c r="N5" s="657"/>
      <c r="O5" s="657"/>
      <c r="P5" s="658"/>
    </row>
    <row r="6" spans="1:16" ht="18" customHeight="1" x14ac:dyDescent="0.2">
      <c r="A6" s="10" t="s">
        <v>9</v>
      </c>
      <c r="B6" s="698" t="s">
        <v>9</v>
      </c>
      <c r="C6" s="701" t="s">
        <v>9</v>
      </c>
      <c r="D6" s="670" t="s">
        <v>123</v>
      </c>
      <c r="E6" s="14" t="s">
        <v>9</v>
      </c>
      <c r="F6" s="12"/>
      <c r="G6" s="38"/>
      <c r="H6" s="686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699"/>
      <c r="C7" s="689"/>
      <c r="D7" s="671"/>
      <c r="E7" s="57" t="s">
        <v>10</v>
      </c>
      <c r="F7" s="56"/>
      <c r="G7" s="41"/>
      <c r="H7" s="687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699"/>
      <c r="C8" s="689"/>
      <c r="D8" s="671"/>
      <c r="E8" s="57" t="s">
        <v>27</v>
      </c>
      <c r="F8" s="56"/>
      <c r="G8" s="41"/>
      <c r="H8" s="687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699"/>
      <c r="C9" s="689"/>
      <c r="D9" s="671"/>
      <c r="E9" s="57" t="s">
        <v>28</v>
      </c>
      <c r="F9" s="56"/>
      <c r="G9" s="41"/>
      <c r="H9" s="687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699"/>
      <c r="C10" s="689"/>
      <c r="D10" s="671"/>
      <c r="E10" s="57" t="s">
        <v>29</v>
      </c>
      <c r="F10" s="56"/>
      <c r="G10" s="41"/>
      <c r="H10" s="687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699"/>
      <c r="C11" s="689"/>
      <c r="D11" s="671"/>
      <c r="E11" s="57" t="s">
        <v>23</v>
      </c>
      <c r="F11" s="56"/>
      <c r="G11" s="41"/>
      <c r="H11" s="687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699"/>
      <c r="C12" s="689"/>
      <c r="D12" s="671"/>
      <c r="E12" s="57" t="s">
        <v>30</v>
      </c>
      <c r="F12" s="56"/>
      <c r="G12" s="41"/>
      <c r="H12" s="687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699"/>
      <c r="C13" s="689"/>
      <c r="D13" s="671"/>
      <c r="E13" s="57" t="s">
        <v>31</v>
      </c>
      <c r="F13" s="56"/>
      <c r="G13" s="41"/>
      <c r="H13" s="687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699"/>
      <c r="C14" s="689"/>
      <c r="D14" s="671"/>
      <c r="E14" s="57" t="s">
        <v>32</v>
      </c>
      <c r="F14" s="56"/>
      <c r="G14" s="41"/>
      <c r="H14" s="687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699"/>
      <c r="C15" s="689"/>
      <c r="D15" s="671"/>
      <c r="E15" s="57" t="s">
        <v>33</v>
      </c>
      <c r="F15" s="56"/>
      <c r="G15" s="41"/>
      <c r="H15" s="687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699"/>
      <c r="C16" s="689"/>
      <c r="D16" s="671"/>
      <c r="E16" s="57" t="s">
        <v>34</v>
      </c>
      <c r="F16" s="56"/>
      <c r="G16" s="41"/>
      <c r="H16" s="687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699"/>
      <c r="C17" s="689"/>
      <c r="D17" s="671"/>
      <c r="E17" s="57" t="s">
        <v>35</v>
      </c>
      <c r="F17" s="56"/>
      <c r="G17" s="41"/>
      <c r="H17" s="687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699"/>
      <c r="C18" s="689"/>
      <c r="D18" s="671"/>
      <c r="E18" s="57" t="s">
        <v>36</v>
      </c>
      <c r="F18" s="56"/>
      <c r="G18" s="41"/>
      <c r="H18" s="687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699"/>
      <c r="C19" s="689"/>
      <c r="D19" s="671"/>
      <c r="E19" s="57" t="s">
        <v>37</v>
      </c>
      <c r="F19" s="56"/>
      <c r="G19" s="41"/>
      <c r="H19" s="687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699"/>
      <c r="C20" s="689"/>
      <c r="D20" s="671"/>
      <c r="E20" s="57" t="s">
        <v>38</v>
      </c>
      <c r="F20" s="56"/>
      <c r="G20" s="41"/>
      <c r="H20" s="687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699"/>
      <c r="C21" s="689"/>
      <c r="D21" s="671"/>
      <c r="E21" s="57" t="s">
        <v>39</v>
      </c>
      <c r="F21" s="56"/>
      <c r="G21" s="41"/>
      <c r="H21" s="687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699"/>
      <c r="C22" s="689"/>
      <c r="D22" s="671"/>
      <c r="E22" s="57" t="s">
        <v>40</v>
      </c>
      <c r="F22" s="56"/>
      <c r="G22" s="41"/>
      <c r="H22" s="687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699"/>
      <c r="C23" s="689"/>
      <c r="D23" s="671"/>
      <c r="E23" s="57" t="s">
        <v>41</v>
      </c>
      <c r="F23" s="56"/>
      <c r="G23" s="41"/>
      <c r="H23" s="687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699"/>
      <c r="C24" s="689"/>
      <c r="D24" s="672"/>
      <c r="E24" s="57" t="s">
        <v>42</v>
      </c>
      <c r="F24" s="56"/>
      <c r="G24" s="42"/>
      <c r="H24" s="688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699"/>
      <c r="C25" s="689"/>
      <c r="D25" s="9"/>
      <c r="E25" s="14" t="s">
        <v>43</v>
      </c>
      <c r="F25" s="12"/>
      <c r="G25" s="46"/>
      <c r="H25" s="65" t="s">
        <v>44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700"/>
      <c r="C26" s="690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659" t="s">
        <v>128</v>
      </c>
      <c r="B27" s="660"/>
      <c r="C27" s="660"/>
      <c r="D27" s="660"/>
      <c r="E27" s="660"/>
      <c r="F27" s="660"/>
      <c r="G27" s="660"/>
      <c r="H27" s="660"/>
      <c r="I27" s="660"/>
      <c r="J27" s="660"/>
      <c r="K27" s="660"/>
      <c r="L27" s="660"/>
      <c r="M27" s="660"/>
      <c r="N27" s="660"/>
      <c r="O27" s="660"/>
      <c r="P27" s="661"/>
    </row>
    <row r="28" spans="1:16" ht="12" customHeight="1" x14ac:dyDescent="0.2">
      <c r="A28" s="702" t="s">
        <v>9</v>
      </c>
      <c r="B28" s="699" t="s">
        <v>9</v>
      </c>
      <c r="C28" s="689" t="s">
        <v>10</v>
      </c>
      <c r="D28" s="691" t="s">
        <v>45</v>
      </c>
      <c r="E28" s="708"/>
      <c r="F28" s="710" t="s">
        <v>9</v>
      </c>
      <c r="G28" s="721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703"/>
      <c r="B29" s="700"/>
      <c r="C29" s="690"/>
      <c r="D29" s="692"/>
      <c r="E29" s="709"/>
      <c r="F29" s="707"/>
      <c r="G29" s="715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701" t="s">
        <v>11</v>
      </c>
      <c r="D30" s="711" t="s">
        <v>46</v>
      </c>
      <c r="E30" s="712"/>
      <c r="F30" s="706" t="s">
        <v>9</v>
      </c>
      <c r="G30" s="714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690"/>
      <c r="D31" s="692"/>
      <c r="E31" s="713"/>
      <c r="F31" s="707"/>
      <c r="G31" s="715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652" t="s">
        <v>15</v>
      </c>
      <c r="D32" s="653"/>
      <c r="E32" s="653"/>
      <c r="F32" s="653"/>
      <c r="G32" s="653"/>
      <c r="H32" s="673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695" t="s">
        <v>129</v>
      </c>
      <c r="B33" s="696"/>
      <c r="C33" s="696"/>
      <c r="D33" s="696"/>
      <c r="E33" s="696"/>
      <c r="F33" s="696"/>
      <c r="G33" s="696"/>
      <c r="H33" s="696"/>
      <c r="I33" s="696"/>
      <c r="J33" s="696"/>
      <c r="K33" s="696"/>
      <c r="L33" s="696"/>
      <c r="M33" s="696"/>
      <c r="N33" s="696"/>
      <c r="O33" s="696"/>
      <c r="P33" s="697"/>
    </row>
    <row r="34" spans="1:16" s="2" customFormat="1" ht="20.25" customHeight="1" x14ac:dyDescent="0.2">
      <c r="A34" s="600" t="s">
        <v>10</v>
      </c>
      <c r="B34" s="679" t="s">
        <v>9</v>
      </c>
      <c r="C34" s="595" t="s">
        <v>12</v>
      </c>
      <c r="D34" s="677" t="s">
        <v>124</v>
      </c>
      <c r="E34" s="602"/>
      <c r="F34" s="618"/>
      <c r="G34" s="655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604"/>
      <c r="B35" s="680"/>
      <c r="C35" s="594"/>
      <c r="D35" s="678"/>
      <c r="E35" s="603"/>
      <c r="F35" s="619"/>
      <c r="G35" s="619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652" t="s">
        <v>15</v>
      </c>
      <c r="D36" s="653"/>
      <c r="E36" s="653"/>
      <c r="F36" s="653"/>
      <c r="G36" s="653"/>
      <c r="H36" s="673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674" t="s">
        <v>130</v>
      </c>
      <c r="B37" s="675"/>
      <c r="C37" s="675"/>
      <c r="D37" s="675"/>
      <c r="E37" s="675"/>
      <c r="F37" s="675"/>
      <c r="G37" s="675"/>
      <c r="H37" s="675"/>
      <c r="I37" s="675"/>
      <c r="J37" s="675"/>
      <c r="K37" s="675"/>
      <c r="L37" s="675"/>
      <c r="M37" s="675"/>
      <c r="N37" s="675"/>
      <c r="O37" s="675"/>
      <c r="P37" s="676"/>
    </row>
    <row r="38" spans="1:16" s="2" customFormat="1" ht="13.5" customHeight="1" x14ac:dyDescent="0.2">
      <c r="A38" s="600" t="s">
        <v>10</v>
      </c>
      <c r="B38" s="679" t="s">
        <v>9</v>
      </c>
      <c r="C38" s="595" t="s">
        <v>22</v>
      </c>
      <c r="D38" s="677" t="s">
        <v>125</v>
      </c>
      <c r="E38" s="602"/>
      <c r="F38" s="618"/>
      <c r="G38" s="655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604"/>
      <c r="B39" s="680"/>
      <c r="C39" s="594"/>
      <c r="D39" s="678"/>
      <c r="E39" s="603"/>
      <c r="F39" s="619"/>
      <c r="G39" s="619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600" t="s">
        <v>10</v>
      </c>
      <c r="B40" s="679" t="s">
        <v>9</v>
      </c>
      <c r="C40" s="595" t="s">
        <v>24</v>
      </c>
      <c r="D40" s="677" t="s">
        <v>127</v>
      </c>
      <c r="E40" s="602"/>
      <c r="F40" s="618"/>
      <c r="G40" s="655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604"/>
      <c r="B41" s="680"/>
      <c r="C41" s="594"/>
      <c r="D41" s="678"/>
      <c r="E41" s="603"/>
      <c r="F41" s="619"/>
      <c r="G41" s="619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652" t="s">
        <v>15</v>
      </c>
      <c r="D42" s="653"/>
      <c r="E42" s="653"/>
      <c r="F42" s="653"/>
      <c r="G42" s="653"/>
      <c r="H42" s="673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674" t="s">
        <v>131</v>
      </c>
      <c r="B43" s="675"/>
      <c r="C43" s="675"/>
      <c r="D43" s="675"/>
      <c r="E43" s="675"/>
      <c r="F43" s="675"/>
      <c r="G43" s="675"/>
      <c r="H43" s="675"/>
      <c r="I43" s="675"/>
      <c r="J43" s="675"/>
      <c r="K43" s="675"/>
      <c r="L43" s="675"/>
      <c r="M43" s="675"/>
      <c r="N43" s="675"/>
      <c r="O43" s="675"/>
      <c r="P43" s="676"/>
    </row>
    <row r="44" spans="1:16" ht="13.5" customHeight="1" x14ac:dyDescent="0.2">
      <c r="A44" s="610" t="s">
        <v>9</v>
      </c>
      <c r="B44" s="612" t="s">
        <v>9</v>
      </c>
      <c r="C44" s="614" t="s">
        <v>22</v>
      </c>
      <c r="D44" s="628" t="s">
        <v>47</v>
      </c>
      <c r="E44" s="606"/>
      <c r="F44" s="626" t="s">
        <v>9</v>
      </c>
      <c r="G44" s="624" t="s">
        <v>48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611"/>
      <c r="B45" s="613"/>
      <c r="C45" s="615"/>
      <c r="D45" s="629"/>
      <c r="E45" s="607"/>
      <c r="F45" s="627"/>
      <c r="G45" s="625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600" t="s">
        <v>10</v>
      </c>
      <c r="B46" s="593" t="s">
        <v>9</v>
      </c>
      <c r="C46" s="595" t="s">
        <v>24</v>
      </c>
      <c r="D46" s="620" t="s">
        <v>49</v>
      </c>
      <c r="E46" s="602"/>
      <c r="F46" s="618" t="s">
        <v>9</v>
      </c>
      <c r="G46" s="616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604"/>
      <c r="B47" s="594"/>
      <c r="C47" s="594"/>
      <c r="D47" s="621"/>
      <c r="E47" s="603"/>
      <c r="F47" s="619"/>
      <c r="G47" s="617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600" t="s">
        <v>10</v>
      </c>
      <c r="B48" s="593" t="s">
        <v>9</v>
      </c>
      <c r="C48" s="595" t="s">
        <v>27</v>
      </c>
      <c r="D48" s="631" t="s">
        <v>50</v>
      </c>
      <c r="E48" s="602"/>
      <c r="F48" s="618" t="s">
        <v>9</v>
      </c>
      <c r="G48" s="616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604"/>
      <c r="B49" s="594"/>
      <c r="C49" s="594"/>
      <c r="D49" s="632"/>
      <c r="E49" s="603"/>
      <c r="F49" s="619"/>
      <c r="G49" s="617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600" t="s">
        <v>10</v>
      </c>
      <c r="B50" s="593" t="s">
        <v>9</v>
      </c>
      <c r="C50" s="595" t="s">
        <v>29</v>
      </c>
      <c r="D50" s="620" t="s">
        <v>52</v>
      </c>
      <c r="E50" s="602"/>
      <c r="F50" s="618" t="s">
        <v>9</v>
      </c>
      <c r="G50" s="616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604"/>
      <c r="B51" s="594"/>
      <c r="C51" s="594"/>
      <c r="D51" s="621"/>
      <c r="E51" s="603"/>
      <c r="F51" s="619"/>
      <c r="G51" s="617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600" t="s">
        <v>10</v>
      </c>
      <c r="B52" s="593" t="s">
        <v>9</v>
      </c>
      <c r="C52" s="595" t="s">
        <v>23</v>
      </c>
      <c r="D52" s="631" t="s">
        <v>53</v>
      </c>
      <c r="E52" s="602"/>
      <c r="F52" s="618" t="s">
        <v>9</v>
      </c>
      <c r="G52" s="616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604"/>
      <c r="B53" s="594"/>
      <c r="C53" s="594"/>
      <c r="D53" s="632"/>
      <c r="E53" s="603"/>
      <c r="F53" s="619"/>
      <c r="G53" s="617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600" t="s">
        <v>10</v>
      </c>
      <c r="B54" s="593" t="s">
        <v>9</v>
      </c>
      <c r="C54" s="595" t="s">
        <v>30</v>
      </c>
      <c r="D54" s="631" t="s">
        <v>54</v>
      </c>
      <c r="E54" s="602"/>
      <c r="F54" s="618" t="s">
        <v>9</v>
      </c>
      <c r="G54" s="616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604"/>
      <c r="B55" s="594"/>
      <c r="C55" s="594"/>
      <c r="D55" s="632"/>
      <c r="E55" s="603"/>
      <c r="F55" s="619"/>
      <c r="G55" s="617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600" t="s">
        <v>10</v>
      </c>
      <c r="B56" s="593" t="s">
        <v>9</v>
      </c>
      <c r="C56" s="595" t="s">
        <v>31</v>
      </c>
      <c r="D56" s="620" t="s">
        <v>55</v>
      </c>
      <c r="E56" s="602"/>
      <c r="F56" s="618" t="s">
        <v>9</v>
      </c>
      <c r="G56" s="616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604"/>
      <c r="B57" s="594"/>
      <c r="C57" s="594"/>
      <c r="D57" s="621"/>
      <c r="E57" s="603"/>
      <c r="F57" s="619"/>
      <c r="G57" s="617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634" t="s">
        <v>10</v>
      </c>
      <c r="B58" s="593" t="s">
        <v>9</v>
      </c>
      <c r="C58" s="595" t="s">
        <v>32</v>
      </c>
      <c r="D58" s="144" t="s">
        <v>56</v>
      </c>
      <c r="E58" s="633"/>
      <c r="F58" s="618" t="s">
        <v>9</v>
      </c>
      <c r="G58" s="636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603"/>
      <c r="B59" s="630"/>
      <c r="C59" s="630"/>
      <c r="D59" s="145"/>
      <c r="E59" s="619"/>
      <c r="F59" s="619"/>
      <c r="G59" s="617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600" t="s">
        <v>10</v>
      </c>
      <c r="B60" s="593" t="s">
        <v>9</v>
      </c>
      <c r="C60" s="595" t="s">
        <v>62</v>
      </c>
      <c r="D60" s="631" t="s">
        <v>57</v>
      </c>
      <c r="E60" s="602"/>
      <c r="F60" s="618" t="s">
        <v>9</v>
      </c>
      <c r="G60" s="616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604"/>
      <c r="B61" s="594"/>
      <c r="C61" s="594"/>
      <c r="D61" s="632"/>
      <c r="E61" s="603"/>
      <c r="F61" s="619"/>
      <c r="G61" s="617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600" t="s">
        <v>10</v>
      </c>
      <c r="B62" s="593" t="s">
        <v>9</v>
      </c>
      <c r="C62" s="595" t="s">
        <v>33</v>
      </c>
      <c r="D62" s="620" t="s">
        <v>58</v>
      </c>
      <c r="E62" s="602"/>
      <c r="F62" s="618" t="s">
        <v>9</v>
      </c>
      <c r="G62" s="616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604"/>
      <c r="B63" s="594"/>
      <c r="C63" s="594"/>
      <c r="D63" s="621"/>
      <c r="E63" s="603"/>
      <c r="F63" s="619"/>
      <c r="G63" s="617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610" t="s">
        <v>10</v>
      </c>
      <c r="B64" s="612" t="s">
        <v>9</v>
      </c>
      <c r="C64" s="614" t="s">
        <v>34</v>
      </c>
      <c r="D64" s="628" t="s">
        <v>59</v>
      </c>
      <c r="E64" s="606"/>
      <c r="F64" s="626" t="s">
        <v>9</v>
      </c>
      <c r="G64" s="624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611"/>
      <c r="B65" s="613"/>
      <c r="C65" s="615"/>
      <c r="D65" s="629"/>
      <c r="E65" s="607"/>
      <c r="F65" s="627"/>
      <c r="G65" s="625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600" t="s">
        <v>10</v>
      </c>
      <c r="B66" s="593" t="s">
        <v>9</v>
      </c>
      <c r="C66" s="595" t="s">
        <v>37</v>
      </c>
      <c r="D66" s="631" t="s">
        <v>63</v>
      </c>
      <c r="E66" s="602"/>
      <c r="F66" s="618" t="s">
        <v>9</v>
      </c>
      <c r="G66" s="616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604"/>
      <c r="B67" s="594"/>
      <c r="C67" s="594"/>
      <c r="D67" s="632"/>
      <c r="E67" s="603"/>
      <c r="F67" s="619"/>
      <c r="G67" s="617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600" t="s">
        <v>10</v>
      </c>
      <c r="B68" s="593" t="s">
        <v>9</v>
      </c>
      <c r="C68" s="595" t="s">
        <v>39</v>
      </c>
      <c r="D68" s="620" t="s">
        <v>65</v>
      </c>
      <c r="E68" s="602"/>
      <c r="F68" s="618" t="s">
        <v>9</v>
      </c>
      <c r="G68" s="616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604"/>
      <c r="B69" s="594"/>
      <c r="C69" s="594"/>
      <c r="D69" s="621"/>
      <c r="E69" s="603"/>
      <c r="F69" s="619"/>
      <c r="G69" s="617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600" t="s">
        <v>10</v>
      </c>
      <c r="B70" s="593" t="s">
        <v>9</v>
      </c>
      <c r="C70" s="595" t="s">
        <v>71</v>
      </c>
      <c r="D70" s="620" t="s">
        <v>66</v>
      </c>
      <c r="E70" s="602"/>
      <c r="F70" s="618" t="s">
        <v>9</v>
      </c>
      <c r="G70" s="616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604"/>
      <c r="B71" s="594"/>
      <c r="C71" s="594"/>
      <c r="D71" s="621"/>
      <c r="E71" s="603"/>
      <c r="F71" s="619"/>
      <c r="G71" s="617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600" t="s">
        <v>10</v>
      </c>
      <c r="B72" s="593" t="s">
        <v>9</v>
      </c>
      <c r="C72" s="595" t="s">
        <v>40</v>
      </c>
      <c r="D72" s="620" t="s">
        <v>69</v>
      </c>
      <c r="E72" s="602"/>
      <c r="F72" s="618" t="s">
        <v>9</v>
      </c>
      <c r="G72" s="616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604"/>
      <c r="B73" s="594"/>
      <c r="C73" s="594"/>
      <c r="D73" s="621"/>
      <c r="E73" s="603"/>
      <c r="F73" s="619"/>
      <c r="G73" s="617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600" t="s">
        <v>10</v>
      </c>
      <c r="B74" s="593" t="s">
        <v>9</v>
      </c>
      <c r="C74" s="595" t="s">
        <v>41</v>
      </c>
      <c r="D74" s="620" t="s">
        <v>70</v>
      </c>
      <c r="E74" s="602"/>
      <c r="F74" s="618" t="s">
        <v>9</v>
      </c>
      <c r="G74" s="616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604"/>
      <c r="B75" s="594"/>
      <c r="C75" s="594"/>
      <c r="D75" s="621"/>
      <c r="E75" s="603"/>
      <c r="F75" s="619"/>
      <c r="G75" s="617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600" t="s">
        <v>10</v>
      </c>
      <c r="B76" s="593" t="s">
        <v>9</v>
      </c>
      <c r="C76" s="595" t="s">
        <v>42</v>
      </c>
      <c r="D76" s="620" t="s">
        <v>72</v>
      </c>
      <c r="E76" s="602"/>
      <c r="F76" s="618" t="s">
        <v>9</v>
      </c>
      <c r="G76" s="616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604"/>
      <c r="B77" s="594"/>
      <c r="C77" s="594"/>
      <c r="D77" s="621"/>
      <c r="E77" s="603"/>
      <c r="F77" s="619"/>
      <c r="G77" s="617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600" t="s">
        <v>10</v>
      </c>
      <c r="B78" s="593" t="s">
        <v>9</v>
      </c>
      <c r="C78" s="595" t="s">
        <v>43</v>
      </c>
      <c r="D78" s="620" t="s">
        <v>74</v>
      </c>
      <c r="E78" s="602"/>
      <c r="F78" s="618" t="s">
        <v>9</v>
      </c>
      <c r="G78" s="616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604"/>
      <c r="B79" s="594"/>
      <c r="C79" s="594"/>
      <c r="D79" s="621"/>
      <c r="E79" s="603"/>
      <c r="F79" s="619"/>
      <c r="G79" s="617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600" t="s">
        <v>10</v>
      </c>
      <c r="B80" s="593" t="s">
        <v>9</v>
      </c>
      <c r="C80" s="595" t="s">
        <v>82</v>
      </c>
      <c r="D80" s="631" t="s">
        <v>77</v>
      </c>
      <c r="E80" s="602"/>
      <c r="F80" s="618" t="s">
        <v>9</v>
      </c>
      <c r="G80" s="616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604"/>
      <c r="B81" s="594"/>
      <c r="C81" s="594"/>
      <c r="D81" s="632"/>
      <c r="E81" s="603"/>
      <c r="F81" s="619"/>
      <c r="G81" s="617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600" t="s">
        <v>10</v>
      </c>
      <c r="B82" s="593" t="s">
        <v>9</v>
      </c>
      <c r="C82" s="595" t="s">
        <v>84</v>
      </c>
      <c r="D82" s="631" t="s">
        <v>78</v>
      </c>
      <c r="E82" s="602"/>
      <c r="F82" s="618" t="s">
        <v>9</v>
      </c>
      <c r="G82" s="616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604"/>
      <c r="B83" s="594"/>
      <c r="C83" s="594"/>
      <c r="D83" s="632"/>
      <c r="E83" s="603"/>
      <c r="F83" s="619"/>
      <c r="G83" s="617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600" t="s">
        <v>10</v>
      </c>
      <c r="B84" s="593" t="s">
        <v>9</v>
      </c>
      <c r="C84" s="595" t="s">
        <v>86</v>
      </c>
      <c r="D84" s="631" t="s">
        <v>79</v>
      </c>
      <c r="E84" s="602"/>
      <c r="F84" s="618" t="s">
        <v>9</v>
      </c>
      <c r="G84" s="616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604"/>
      <c r="B85" s="594"/>
      <c r="C85" s="594"/>
      <c r="D85" s="632"/>
      <c r="E85" s="603"/>
      <c r="F85" s="619"/>
      <c r="G85" s="617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610" t="s">
        <v>10</v>
      </c>
      <c r="B86" s="612" t="s">
        <v>9</v>
      </c>
      <c r="C86" s="614" t="s">
        <v>88</v>
      </c>
      <c r="D86" s="628" t="s">
        <v>81</v>
      </c>
      <c r="E86" s="606"/>
      <c r="F86" s="626" t="s">
        <v>9</v>
      </c>
      <c r="G86" s="624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611"/>
      <c r="B87" s="613"/>
      <c r="C87" s="615"/>
      <c r="D87" s="629"/>
      <c r="E87" s="607"/>
      <c r="F87" s="627"/>
      <c r="G87" s="625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600" t="s">
        <v>10</v>
      </c>
      <c r="B88" s="593" t="s">
        <v>9</v>
      </c>
      <c r="C88" s="595" t="s">
        <v>90</v>
      </c>
      <c r="D88" s="622" t="s">
        <v>83</v>
      </c>
      <c r="E88" s="602"/>
      <c r="F88" s="618" t="s">
        <v>9</v>
      </c>
      <c r="G88" s="616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604"/>
      <c r="B89" s="594"/>
      <c r="C89" s="594"/>
      <c r="D89" s="623"/>
      <c r="E89" s="603"/>
      <c r="F89" s="619"/>
      <c r="G89" s="617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600" t="s">
        <v>10</v>
      </c>
      <c r="B90" s="593" t="s">
        <v>9</v>
      </c>
      <c r="C90" s="595" t="s">
        <v>92</v>
      </c>
      <c r="D90" s="620" t="s">
        <v>85</v>
      </c>
      <c r="E90" s="602"/>
      <c r="F90" s="618" t="s">
        <v>9</v>
      </c>
      <c r="G90" s="616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604"/>
      <c r="B91" s="594"/>
      <c r="C91" s="594"/>
      <c r="D91" s="621"/>
      <c r="E91" s="603"/>
      <c r="F91" s="619"/>
      <c r="G91" s="617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600" t="s">
        <v>10</v>
      </c>
      <c r="B92" s="593" t="s">
        <v>9</v>
      </c>
      <c r="C92" s="595" t="s">
        <v>94</v>
      </c>
      <c r="D92" s="620" t="s">
        <v>87</v>
      </c>
      <c r="E92" s="602"/>
      <c r="F92" s="618" t="s">
        <v>9</v>
      </c>
      <c r="G92" s="616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604"/>
      <c r="B93" s="594"/>
      <c r="C93" s="594"/>
      <c r="D93" s="621"/>
      <c r="E93" s="603"/>
      <c r="F93" s="619"/>
      <c r="G93" s="617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600" t="s">
        <v>10</v>
      </c>
      <c r="B94" s="593" t="s">
        <v>9</v>
      </c>
      <c r="C94" s="595" t="s">
        <v>96</v>
      </c>
      <c r="D94" s="620" t="s">
        <v>89</v>
      </c>
      <c r="E94" s="602"/>
      <c r="F94" s="618" t="s">
        <v>9</v>
      </c>
      <c r="G94" s="616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604"/>
      <c r="B95" s="594"/>
      <c r="C95" s="594"/>
      <c r="D95" s="621"/>
      <c r="E95" s="603"/>
      <c r="F95" s="619"/>
      <c r="G95" s="617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600" t="s">
        <v>10</v>
      </c>
      <c r="B96" s="593" t="s">
        <v>9</v>
      </c>
      <c r="C96" s="595" t="s">
        <v>98</v>
      </c>
      <c r="D96" s="620" t="s">
        <v>91</v>
      </c>
      <c r="E96" s="602"/>
      <c r="F96" s="618" t="s">
        <v>9</v>
      </c>
      <c r="G96" s="616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604"/>
      <c r="B97" s="594"/>
      <c r="C97" s="594"/>
      <c r="D97" s="621"/>
      <c r="E97" s="603"/>
      <c r="F97" s="619"/>
      <c r="G97" s="617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600" t="s">
        <v>10</v>
      </c>
      <c r="B98" s="593" t="s">
        <v>9</v>
      </c>
      <c r="C98" s="595" t="s">
        <v>100</v>
      </c>
      <c r="D98" s="620" t="s">
        <v>93</v>
      </c>
      <c r="E98" s="602"/>
      <c r="F98" s="618" t="s">
        <v>9</v>
      </c>
      <c r="G98" s="616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604"/>
      <c r="B99" s="594"/>
      <c r="C99" s="594"/>
      <c r="D99" s="621"/>
      <c r="E99" s="603"/>
      <c r="F99" s="619"/>
      <c r="G99" s="617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600" t="s">
        <v>10</v>
      </c>
      <c r="B100" s="593" t="s">
        <v>9</v>
      </c>
      <c r="C100" s="595" t="s">
        <v>102</v>
      </c>
      <c r="D100" s="620" t="s">
        <v>95</v>
      </c>
      <c r="E100" s="602"/>
      <c r="F100" s="618" t="s">
        <v>9</v>
      </c>
      <c r="G100" s="616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604"/>
      <c r="B101" s="594"/>
      <c r="C101" s="594"/>
      <c r="D101" s="621"/>
      <c r="E101" s="603"/>
      <c r="F101" s="619"/>
      <c r="G101" s="617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600" t="s">
        <v>10</v>
      </c>
      <c r="B102" s="593" t="s">
        <v>9</v>
      </c>
      <c r="C102" s="595" t="s">
        <v>104</v>
      </c>
      <c r="D102" s="620" t="s">
        <v>97</v>
      </c>
      <c r="E102" s="602"/>
      <c r="F102" s="618" t="s">
        <v>9</v>
      </c>
      <c r="G102" s="616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604"/>
      <c r="B103" s="594"/>
      <c r="C103" s="594"/>
      <c r="D103" s="621"/>
      <c r="E103" s="603"/>
      <c r="F103" s="619"/>
      <c r="G103" s="617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610" t="s">
        <v>10</v>
      </c>
      <c r="B104" s="612" t="s">
        <v>9</v>
      </c>
      <c r="C104" s="614" t="s">
        <v>106</v>
      </c>
      <c r="D104" s="645" t="s">
        <v>99</v>
      </c>
      <c r="E104" s="606"/>
      <c r="F104" s="626" t="s">
        <v>9</v>
      </c>
      <c r="G104" s="624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640"/>
      <c r="B105" s="648"/>
      <c r="C105" s="641"/>
      <c r="D105" s="646"/>
      <c r="E105" s="643"/>
      <c r="F105" s="644"/>
      <c r="G105" s="642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611"/>
      <c r="B106" s="613"/>
      <c r="C106" s="615"/>
      <c r="D106" s="647"/>
      <c r="E106" s="607"/>
      <c r="F106" s="627"/>
      <c r="G106" s="625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600" t="s">
        <v>10</v>
      </c>
      <c r="B107" s="593" t="s">
        <v>9</v>
      </c>
      <c r="C107" s="595" t="s">
        <v>108</v>
      </c>
      <c r="D107" s="620" t="s">
        <v>101</v>
      </c>
      <c r="E107" s="602"/>
      <c r="F107" s="618" t="s">
        <v>9</v>
      </c>
      <c r="G107" s="616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604"/>
      <c r="B108" s="594"/>
      <c r="C108" s="594"/>
      <c r="D108" s="621"/>
      <c r="E108" s="603"/>
      <c r="F108" s="619"/>
      <c r="G108" s="617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600" t="s">
        <v>10</v>
      </c>
      <c r="B109" s="593" t="s">
        <v>9</v>
      </c>
      <c r="C109" s="595" t="s">
        <v>114</v>
      </c>
      <c r="D109" s="620" t="s">
        <v>107</v>
      </c>
      <c r="E109" s="602"/>
      <c r="F109" s="618" t="s">
        <v>9</v>
      </c>
      <c r="G109" s="616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604"/>
      <c r="B110" s="594"/>
      <c r="C110" s="594"/>
      <c r="D110" s="621"/>
      <c r="E110" s="603"/>
      <c r="F110" s="619"/>
      <c r="G110" s="617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600" t="s">
        <v>10</v>
      </c>
      <c r="B111" s="593" t="s">
        <v>9</v>
      </c>
      <c r="C111" s="595" t="s">
        <v>116</v>
      </c>
      <c r="D111" s="622" t="s">
        <v>109</v>
      </c>
      <c r="E111" s="602"/>
      <c r="F111" s="618" t="s">
        <v>9</v>
      </c>
      <c r="G111" s="616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604"/>
      <c r="B112" s="594"/>
      <c r="C112" s="594"/>
      <c r="D112" s="623"/>
      <c r="E112" s="603"/>
      <c r="F112" s="619"/>
      <c r="G112" s="617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600" t="s">
        <v>10</v>
      </c>
      <c r="B113" s="593" t="s">
        <v>9</v>
      </c>
      <c r="C113" s="595" t="s">
        <v>119</v>
      </c>
      <c r="D113" s="620" t="s">
        <v>113</v>
      </c>
      <c r="E113" s="602"/>
      <c r="F113" s="618" t="s">
        <v>9</v>
      </c>
      <c r="G113" s="616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604"/>
      <c r="B114" s="594"/>
      <c r="C114" s="594"/>
      <c r="D114" s="621"/>
      <c r="E114" s="603"/>
      <c r="F114" s="619"/>
      <c r="G114" s="617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600" t="s">
        <v>10</v>
      </c>
      <c r="B115" s="593" t="s">
        <v>9</v>
      </c>
      <c r="C115" s="595" t="s">
        <v>120</v>
      </c>
      <c r="D115" s="620" t="s">
        <v>115</v>
      </c>
      <c r="E115" s="602"/>
      <c r="F115" s="618" t="s">
        <v>9</v>
      </c>
      <c r="G115" s="616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604"/>
      <c r="B116" s="594"/>
      <c r="C116" s="594"/>
      <c r="D116" s="621"/>
      <c r="E116" s="603"/>
      <c r="F116" s="619"/>
      <c r="G116" s="617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610" t="s">
        <v>10</v>
      </c>
      <c r="B117" s="612" t="s">
        <v>9</v>
      </c>
      <c r="C117" s="614" t="s">
        <v>28</v>
      </c>
      <c r="D117" s="608" t="s">
        <v>51</v>
      </c>
      <c r="E117" s="606"/>
      <c r="F117" s="626" t="s">
        <v>9</v>
      </c>
      <c r="G117" s="624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611"/>
      <c r="B118" s="613"/>
      <c r="C118" s="615"/>
      <c r="D118" s="609"/>
      <c r="E118" s="607"/>
      <c r="F118" s="627"/>
      <c r="G118" s="625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600" t="s">
        <v>10</v>
      </c>
      <c r="B119" s="593" t="s">
        <v>9</v>
      </c>
      <c r="C119" s="595" t="s">
        <v>35</v>
      </c>
      <c r="D119" s="596" t="s">
        <v>60</v>
      </c>
      <c r="E119" s="602"/>
      <c r="F119" s="618" t="s">
        <v>9</v>
      </c>
      <c r="G119" s="616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604"/>
      <c r="B120" s="594"/>
      <c r="C120" s="594"/>
      <c r="D120" s="605"/>
      <c r="E120" s="603"/>
      <c r="F120" s="619"/>
      <c r="G120" s="617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600" t="s">
        <v>10</v>
      </c>
      <c r="B121" s="593" t="s">
        <v>9</v>
      </c>
      <c r="C121" s="595" t="s">
        <v>36</v>
      </c>
      <c r="D121" s="596" t="s">
        <v>61</v>
      </c>
      <c r="E121" s="602"/>
      <c r="F121" s="618" t="s">
        <v>9</v>
      </c>
      <c r="G121" s="616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604"/>
      <c r="B122" s="594"/>
      <c r="C122" s="594"/>
      <c r="D122" s="605"/>
      <c r="E122" s="603"/>
      <c r="F122" s="619"/>
      <c r="G122" s="617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600" t="s">
        <v>10</v>
      </c>
      <c r="B123" s="593" t="s">
        <v>9</v>
      </c>
      <c r="C123" s="595" t="s">
        <v>38</v>
      </c>
      <c r="D123" s="596" t="s">
        <v>64</v>
      </c>
      <c r="E123" s="602"/>
      <c r="F123" s="618" t="s">
        <v>9</v>
      </c>
      <c r="G123" s="616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604"/>
      <c r="B124" s="594"/>
      <c r="C124" s="594"/>
      <c r="D124" s="605"/>
      <c r="E124" s="603"/>
      <c r="F124" s="619"/>
      <c r="G124" s="617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610" t="s">
        <v>10</v>
      </c>
      <c r="B125" s="612" t="s">
        <v>9</v>
      </c>
      <c r="C125" s="614" t="s">
        <v>73</v>
      </c>
      <c r="D125" s="608" t="s">
        <v>67</v>
      </c>
      <c r="E125" s="606"/>
      <c r="F125" s="626" t="s">
        <v>9</v>
      </c>
      <c r="G125" s="624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611"/>
      <c r="B126" s="613"/>
      <c r="C126" s="615"/>
      <c r="D126" s="609"/>
      <c r="E126" s="607"/>
      <c r="F126" s="627"/>
      <c r="G126" s="625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600" t="s">
        <v>10</v>
      </c>
      <c r="B127" s="593" t="s">
        <v>9</v>
      </c>
      <c r="C127" s="595" t="s">
        <v>80</v>
      </c>
      <c r="D127" s="596" t="s">
        <v>76</v>
      </c>
      <c r="E127" s="602"/>
      <c r="F127" s="618" t="s">
        <v>9</v>
      </c>
      <c r="G127" s="616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604"/>
      <c r="B128" s="594"/>
      <c r="C128" s="594"/>
      <c r="D128" s="605"/>
      <c r="E128" s="603"/>
      <c r="F128" s="619"/>
      <c r="G128" s="617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600" t="s">
        <v>10</v>
      </c>
      <c r="B129" s="593" t="s">
        <v>9</v>
      </c>
      <c r="C129" s="595" t="s">
        <v>110</v>
      </c>
      <c r="D129" s="596" t="s">
        <v>103</v>
      </c>
      <c r="E129" s="602"/>
      <c r="F129" s="618" t="s">
        <v>9</v>
      </c>
      <c r="G129" s="616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604"/>
      <c r="B130" s="594"/>
      <c r="C130" s="594"/>
      <c r="D130" s="605"/>
      <c r="E130" s="603"/>
      <c r="F130" s="619"/>
      <c r="G130" s="617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600" t="s">
        <v>10</v>
      </c>
      <c r="B131" s="593" t="s">
        <v>9</v>
      </c>
      <c r="C131" s="595" t="s">
        <v>112</v>
      </c>
      <c r="D131" s="596" t="s">
        <v>105</v>
      </c>
      <c r="E131" s="602"/>
      <c r="F131" s="618" t="s">
        <v>9</v>
      </c>
      <c r="G131" s="616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604"/>
      <c r="B132" s="594"/>
      <c r="C132" s="594"/>
      <c r="D132" s="605"/>
      <c r="E132" s="603"/>
      <c r="F132" s="619"/>
      <c r="G132" s="617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600" t="s">
        <v>10</v>
      </c>
      <c r="B133" s="593" t="s">
        <v>9</v>
      </c>
      <c r="C133" s="595" t="s">
        <v>117</v>
      </c>
      <c r="D133" s="596" t="s">
        <v>111</v>
      </c>
      <c r="E133" s="602"/>
      <c r="F133" s="618" t="s">
        <v>9</v>
      </c>
      <c r="G133" s="616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604"/>
      <c r="B134" s="594"/>
      <c r="C134" s="594"/>
      <c r="D134" s="605"/>
      <c r="E134" s="603"/>
      <c r="F134" s="619"/>
      <c r="G134" s="617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600" t="s">
        <v>10</v>
      </c>
      <c r="B135" s="593" t="s">
        <v>9</v>
      </c>
      <c r="C135" s="595" t="s">
        <v>121</v>
      </c>
      <c r="D135" s="138" t="s">
        <v>126</v>
      </c>
      <c r="E135" s="633"/>
      <c r="F135" s="633"/>
      <c r="G135" s="636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601"/>
      <c r="B136" s="598"/>
      <c r="C136" s="599"/>
      <c r="D136" s="139"/>
      <c r="E136" s="619"/>
      <c r="F136" s="619"/>
      <c r="G136" s="617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600" t="s">
        <v>10</v>
      </c>
      <c r="B137" s="593" t="s">
        <v>9</v>
      </c>
      <c r="C137" s="595" t="s">
        <v>122</v>
      </c>
      <c r="D137" s="596" t="s">
        <v>118</v>
      </c>
      <c r="E137" s="638"/>
      <c r="F137" s="618" t="s">
        <v>9</v>
      </c>
      <c r="G137" s="616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601"/>
      <c r="B138" s="598"/>
      <c r="C138" s="599"/>
      <c r="D138" s="597"/>
      <c r="E138" s="639"/>
      <c r="F138" s="635"/>
      <c r="G138" s="637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600" t="s">
        <v>10</v>
      </c>
      <c r="B139" s="593" t="s">
        <v>9</v>
      </c>
      <c r="C139" s="595" t="s">
        <v>75</v>
      </c>
      <c r="D139" s="596" t="s">
        <v>68</v>
      </c>
      <c r="E139" s="602"/>
      <c r="F139" s="618" t="s">
        <v>9</v>
      </c>
      <c r="G139" s="616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604"/>
      <c r="B140" s="594"/>
      <c r="C140" s="594"/>
      <c r="D140" s="605"/>
      <c r="E140" s="603"/>
      <c r="F140" s="619"/>
      <c r="G140" s="617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652" t="s">
        <v>15</v>
      </c>
      <c r="D141" s="653"/>
      <c r="E141" s="653"/>
      <c r="F141" s="653"/>
      <c r="G141" s="653"/>
      <c r="H141" s="654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649" t="s">
        <v>133</v>
      </c>
      <c r="D142" s="650"/>
      <c r="E142" s="650"/>
      <c r="F142" s="650"/>
      <c r="G142" s="650"/>
      <c r="H142" s="651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2024-04-11T05:55:33Z</cp:lastPrinted>
  <dcterms:created xsi:type="dcterms:W3CDTF">2004-05-19T10:48:48Z</dcterms:created>
  <dcterms:modified xsi:type="dcterms:W3CDTF">2024-04-19T13:07:52Z</dcterms:modified>
</cp:coreProperties>
</file>