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162A888F-92CA-434C-A217-24844947E87A}" xr6:coauthVersionLast="47" xr6:coauthVersionMax="47" xr10:uidLastSave="{00000000-0000-0000-0000-000000000000}"/>
  <bookViews>
    <workbookView xWindow="1950" yWindow="30" windowWidth="20940" windowHeight="1725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20" l="1"/>
  <c r="G16" i="20" s="1"/>
  <c r="G23" i="20"/>
  <c r="G24" i="20" s="1"/>
  <c r="G29" i="20"/>
  <c r="G30" i="20" s="1"/>
  <c r="G35" i="20"/>
  <c r="G39" i="20"/>
  <c r="G46" i="20"/>
  <c r="G52" i="20"/>
  <c r="G53" i="20" s="1"/>
  <c r="G58" i="20" s="1"/>
  <c r="G57" i="20"/>
  <c r="G59" i="20" l="1"/>
  <c r="G47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I39" i="19"/>
  <c r="M31" i="19"/>
  <c r="O142" i="19"/>
  <c r="N36" i="19"/>
  <c r="I141" i="19"/>
  <c r="N42" i="19"/>
  <c r="P42" i="19"/>
  <c r="P142" i="19" s="1"/>
  <c r="M32" i="19"/>
  <c r="I32" i="19"/>
  <c r="J142" i="19"/>
  <c r="I142" i="19" s="1"/>
  <c r="M36" i="19"/>
  <c r="I36" i="19"/>
  <c r="I41" i="19"/>
  <c r="M141" i="19"/>
  <c r="L42" i="19"/>
  <c r="I42" i="19" s="1"/>
  <c r="N142" i="19" l="1"/>
  <c r="M42" i="19"/>
  <c r="M142" i="19"/>
</calcChain>
</file>

<file path=xl/sharedStrings.xml><?xml version="1.0" encoding="utf-8"?>
<sst xmlns="http://schemas.openxmlformats.org/spreadsheetml/2006/main" count="626" uniqueCount="205">
  <si>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</si>
  <si>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</si>
  <si>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</si>
  <si>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</si>
  <si>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</si>
  <si>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</si>
  <si>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</si>
  <si>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</si>
  <si>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</si>
  <si>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</si>
  <si>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</si>
  <si>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</si>
  <si>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</si>
  <si>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</si>
  <si>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</si>
  <si>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</si>
  <si>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</si>
  <si>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</si>
  <si>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</si>
  <si>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</si>
  <si>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</si>
  <si>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</si>
  <si>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</si>
  <si>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</si>
  <si>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</si>
  <si>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</si>
  <si>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</si>
  <si>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</si>
  <si>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</si>
  <si>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</si>
  <si>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</si>
  <si>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</si>
  <si>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</si>
  <si>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</si>
  <si>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</si>
  <si>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</si>
  <si>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</si>
  <si>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</si>
  <si>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</si>
  <si>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</si>
  <si>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</si>
  <si>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</si>
  <si>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</si>
  <si>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</si>
  <si>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</si>
  <si>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</si>
  <si>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</si>
  <si>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</si>
  <si>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</si>
  <si>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</si>
  <si>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</si>
  <si>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</si>
  <si>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</si>
  <si>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</si>
  <si>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</si>
  <si>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</si>
  <si>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</si>
  <si>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</si>
  <si>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</si>
  <si>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</si>
  <si>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</si>
  <si>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</si>
  <si>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</si>
  <si>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</si>
  <si>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</si>
  <si>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</si>
  <si>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</si>
  <si>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</si>
  <si>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</si>
  <si>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</si>
  <si>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</si>
  <si>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</si>
  <si>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</si>
  <si>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</si>
  <si>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</si>
  <si>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</si>
  <si>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</si>
  <si>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</si>
  <si>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</si>
  <si>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</si>
  <si>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</si>
  <si>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</si>
  <si>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</si>
  <si>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</si>
  <si>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</si>
  <si>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</si>
  <si>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</si>
  <si>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</si>
  <si>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</si>
  <si>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</si>
  <si>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</si>
  <si>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</si>
  <si>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</si>
  <si>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</si>
  <si>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</si>
  <si>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</si>
  <si>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</si>
  <si>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</si>
  <si>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</si>
  <si>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</si>
  <si>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</si>
  <si>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</si>
  <si>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</si>
  <si>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</si>
  <si>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</si>
  <si>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</si>
  <si>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</si>
  <si>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</si>
  <si>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</si>
  <si>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</si>
  <si>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</si>
  <si>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</si>
  <si>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</si>
  <si>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</si>
  <si>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</si>
  <si>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</si>
  <si>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</si>
  <si>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</si>
  <si>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</si>
  <si>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</si>
  <si>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</si>
  <si>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</si>
  <si>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</si>
  <si>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</si>
  <si>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</si>
  <si>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</si>
  <si>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</si>
  <si>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</si>
  <si>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</si>
  <si>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</si>
  <si>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</si>
  <si>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</si>
  <si>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</si>
  <si>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</si>
  <si>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</si>
  <si>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</si>
  <si>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</si>
  <si>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</si>
  <si>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</si>
  <si>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</si>
  <si>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</si>
  <si>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</si>
  <si>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</si>
  <si>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</si>
  <si>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</si>
  <si>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</si>
  <si>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</si>
  <si>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</si>
  <si>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</si>
  <si>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</si>
  <si>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</si>
  <si>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Mokinių, pavežamų seniūnijos autobusu,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</si>
  <si>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</si>
  <si>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</si>
  <si>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</si>
  <si>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</si>
  <si>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</si>
  <si>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</si>
  <si>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</si>
  <si>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</si>
  <si>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Rodiklio pavadinimas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</si>
  <si>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</si>
  <si>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Lekėčių  seniūnija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</si>
  <si>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</si>
  <si>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Gyventojų, teigiamai vertinančių gyvenamosios aplinkos kokybę, dalis, proc.</t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</si>
  <si>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</si>
  <si>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Prižiūrėta viešojo naudojimo teritorija ha</t>
  </si>
  <si>
    <t>Lekėčių seniūnija</t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</si>
  <si>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</si>
  <si>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 (S</t>
    </r>
    <r>
      <rPr>
        <b/>
        <sz val="10"/>
        <rFont val="Times New Roman"/>
        <family val="1"/>
      </rPr>
      <t>VP 003-03-01 (TP))</t>
    </r>
  </si>
  <si>
    <r>
      <t>Priemonė: Finansinės pagalbos ir materialinės paramos teikimas savivaldybės gyventojams</t>
    </r>
    <r>
      <rPr>
        <b/>
        <sz val="10"/>
        <rFont val="Times New Roman"/>
        <family val="1"/>
        <charset val="186"/>
      </rPr>
      <t xml:space="preserve"> (SVP 003-03-02 (TP))</t>
    </r>
  </si>
  <si>
    <t xml:space="preserve"> Priemonė. Kelių ir gatvių kokybės užtikrinimas (SVP 001-02-01 (TP))</t>
  </si>
  <si>
    <t>Priemonė: Atskiroms socialinėms grupėms prieinamo būsto pasiūlos didinimas (SVP 003-03-03 (TP))</t>
  </si>
  <si>
    <t>Uždavinys: Užtikrinti savivaldybės funkcijų ir įsipareigojimų vykdymą</t>
  </si>
  <si>
    <t>Gyventojų pasitenkinimo savivaldybės vykdoma veikla lygis, proc</t>
  </si>
  <si>
    <r>
      <t>proc.</t>
    </r>
    <r>
      <rPr>
        <b/>
        <strike/>
        <sz val="10"/>
        <rFont val="Times New Roman"/>
        <family val="1"/>
      </rPr>
      <t xml:space="preserve"> </t>
    </r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</si>
  <si>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</si>
  <si>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 xml:space="preserve">Uždavinys. Gerinti viešojo valdymo praktiką </t>
  </si>
  <si>
    <t>Priemonė. Administracinės naštos mažinimo priemonių įgyvendinimas (priemonių planas) (SVP 004-02-04 (TP))</t>
  </si>
  <si>
    <t>Veikla: Mažinant administracinę naštą, licencijas, leidimus ir pažymas išduoti per trumpesnį laiką, nelaukiant, kol sueis teisės aktuose nustatytas  (SVP 004-02-04-03 (TP))</t>
  </si>
  <si>
    <t>Administruojamų patalpų skaičius</t>
  </si>
  <si>
    <t>Švietimo, sporto ir kultūros puoselėjimo programa</t>
  </si>
  <si>
    <t>Uždavinys. Didinti švietimo paslaugų prieinamumą</t>
  </si>
  <si>
    <t>Didesniu nei 3 km atstumu nuo švietimo įstaigos gyvenančių mokinių, pavežamų į ir iš švietimo įstaigos dalis</t>
  </si>
  <si>
    <t xml:space="preserve"> Priemonė. Ugdymo įstaigų pasiekiamumo gerinimas (SVP 002-01-01 (TP))</t>
  </si>
  <si>
    <t>Veikla. Mokinius vežančio Lekėčių seniūnijos autobuso išlaikymas  (SVP 002-01-01-08 (TP))</t>
  </si>
  <si>
    <t>Veikla: Vietinės reikšmės kelių priežiūra, žiemos tarnyba  Lekėčių seniūnijoje (SVP 001-02-01-08 (TP)) (prižiūrėti vietinės reikšmės kelius   seniūnijoje: seniūnijos kelių greideriavimas,  žvyravimas, duobių asfaltavimas, sniego valymas)</t>
  </si>
  <si>
    <t>Veikla: Aplinkotvarkos darbai Lekėčių seniūnijoje (SVP 001-01-04-09 (TP)) (prižiūrėti Lekėčių seniūnijoje viešojo naudojimo teritorijas: kapinių, želdinių, gatvių, pakelių, šaligatvių valymą ir priežiūrą, gatvių ir kitų viešų vietų apšvietimą, viešųjų tualetų priežiūros paslaugų teikimą)</t>
  </si>
  <si>
    <t>Veikla:Įgyvendinti užimtumo didinimo programą  Lekėčių seniūnijoje (SVP 003-03-01-07 (TP))</t>
  </si>
  <si>
    <r>
      <t>Veikla: Užtikrinti finansinės pagalbos teikimą  Lekėčių seniūnijos gyventojams (išmokos mokėjimams ir kt.)</t>
    </r>
    <r>
      <rPr>
        <sz val="10"/>
        <rFont val="Times New Roman"/>
        <family val="1"/>
      </rPr>
      <t xml:space="preserve">  (SVP 003-03-02-25 (TP))</t>
    </r>
  </si>
  <si>
    <t>Veikla: Socialinio būsto remontas Lekėčių seniūnijoje  (SVP 003-03-03-07 (TP))</t>
  </si>
  <si>
    <t>Veikla: Užtikrinti savivaldybės administracijos  Lekėčių seniūnijos darbo funkcionalumą (SVP 004-01-02-12 (TP))</t>
  </si>
  <si>
    <t xml:space="preserve"> Licencijų, leidimų ir pažymų, išduotų per trumpesnį nei teisės aktuose nustatytas terminas, dalis nuo visų išduotų licencijų, leidimų, prašymų, proc.</t>
  </si>
  <si>
    <t xml:space="preserve"> proc. </t>
  </si>
  <si>
    <t>Suremontuotų socialinės paskirties patalpų, skaičius</t>
  </si>
  <si>
    <t>Suremontuotų socialinių būstų skaičius</t>
  </si>
  <si>
    <t xml:space="preserve">ŠAKIŲ RAJONO SAVIVALDYBĖS ADMINISTRACIJOS  LEKĖČIŲ SENIŪNIJOS
  2026  METŲ VEIKLOS PLANAS
</t>
  </si>
  <si>
    <t>Planuojama reikšmė 2026 m.</t>
  </si>
  <si>
    <t>Savivaldybės administracijos Lekėčių seniūnijos 2026 metų veiklos planas</t>
  </si>
  <si>
    <t>2026 m. I- IV ket.</t>
  </si>
  <si>
    <t>Lėšos biudžetiniams 2026-iesiems metams, Eur</t>
  </si>
  <si>
    <t>Savivaldybės vykdomų funkcijų ir sričių, kuriose teikiamos paslaugos, kuriose pradėtos taikyti naujos viešojo valdymo priemonės, dalis, proc.</t>
  </si>
  <si>
    <t>Gyventojų, teigiamai vertinančių savivaldybės susisiekimo sistemą, dalis, proc.</t>
  </si>
  <si>
    <t>Papildomo požymio sutrumpinimai: T - Tęstinės veiklos uždavinys; TP - Tęstinė priemonė.</t>
  </si>
  <si>
    <t xml:space="preserve">PATVIRTINTA           
Šakių rajono savivaldybės
administracijos direktoriaus
2026 m. kovo   d. įsakymu Nr. AT-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</si>
</sst>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9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theme="1"/>
      <name val="Times New Roman"/>
      <family val="1"/>
    </font>
    <font>
      <strike/>
      <sz val="8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86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69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0" fontId="11" fillId="10" borderId="6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10" borderId="60" xfId="0" applyFont="1" applyFill="1" applyBorder="1" applyAlignment="1">
      <alignment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34" fillId="7" borderId="6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4" fillId="0" borderId="63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 wrapText="1"/>
    </xf>
    <xf numFmtId="0" fontId="41" fillId="8" borderId="0" xfId="5" applyFont="1" applyFill="1" applyAlignment="1">
      <alignment vertical="top" wrapText="1"/>
    </xf>
    <xf numFmtId="0" fontId="5" fillId="8" borderId="28" xfId="0" applyFont="1" applyFill="1" applyBorder="1" applyAlignment="1">
      <alignment horizontal="center" vertical="center"/>
    </xf>
    <xf numFmtId="49" fontId="44" fillId="0" borderId="1" xfId="0" applyNumberFormat="1" applyFont="1" applyBorder="1" applyAlignment="1">
      <alignment vertical="top"/>
    </xf>
    <xf numFmtId="0" fontId="36" fillId="3" borderId="28" xfId="0" applyFont="1" applyFill="1" applyBorder="1" applyAlignment="1">
      <alignment vertical="center" wrapText="1"/>
    </xf>
    <xf numFmtId="0" fontId="36" fillId="3" borderId="28" xfId="0" applyFont="1" applyFill="1" applyBorder="1" applyAlignment="1">
      <alignment horizontal="left" vertical="center" wrapText="1"/>
    </xf>
    <xf numFmtId="0" fontId="36" fillId="3" borderId="28" xfId="0" applyFont="1" applyFill="1" applyBorder="1" applyAlignment="1">
      <alignment vertical="top" wrapText="1"/>
    </xf>
    <xf numFmtId="0" fontId="36" fillId="3" borderId="28" xfId="0" applyFont="1" applyFill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36" fillId="2" borderId="28" xfId="0" applyNumberFormat="1" applyFont="1" applyFill="1" applyBorder="1" applyAlignment="1">
      <alignment vertical="top" wrapText="1"/>
    </xf>
    <xf numFmtId="2" fontId="11" fillId="10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23" fillId="0" borderId="0" xfId="0" applyFont="1" applyAlignment="1">
      <alignment horizontal="center" vertical="top" wrapText="1"/>
    </xf>
    <xf numFmtId="0" fontId="5" fillId="0" borderId="28" xfId="0" applyFont="1" applyBorder="1" applyAlignment="1">
      <alignment horizontal="center" vertical="center" textRotation="90" wrapText="1"/>
    </xf>
    <xf numFmtId="0" fontId="42" fillId="2" borderId="28" xfId="0" applyFont="1" applyFill="1" applyBorder="1" applyAlignment="1">
      <alignment vertical="center" wrapText="1"/>
    </xf>
    <xf numFmtId="0" fontId="42" fillId="2" borderId="28" xfId="0" applyFont="1" applyFill="1" applyBorder="1" applyAlignment="1">
      <alignment horizontal="center" vertical="center" wrapText="1"/>
    </xf>
    <xf numFmtId="0" fontId="46" fillId="11" borderId="73" xfId="0" applyFont="1" applyFill="1" applyBorder="1" applyAlignment="1" applyProtection="1">
      <alignment horizontal="center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49" fontId="42" fillId="2" borderId="28" xfId="0" applyNumberFormat="1" applyFont="1" applyFill="1" applyBorder="1" applyAlignment="1">
      <alignment horizontal="center" vertical="top"/>
    </xf>
    <xf numFmtId="0" fontId="42" fillId="2" borderId="2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vertical="center" wrapText="1"/>
    </xf>
    <xf numFmtId="0" fontId="42" fillId="0" borderId="60" xfId="0" applyFont="1" applyBorder="1" applyAlignment="1">
      <alignment horizontal="center" vertical="center" wrapText="1"/>
    </xf>
    <xf numFmtId="49" fontId="45" fillId="7" borderId="28" xfId="0" applyNumberFormat="1" applyFont="1" applyFill="1" applyBorder="1" applyAlignment="1">
      <alignment vertical="top"/>
    </xf>
    <xf numFmtId="0" fontId="45" fillId="0" borderId="1" xfId="0" applyFont="1" applyBorder="1" applyAlignment="1">
      <alignment horizontal="left" vertical="top" wrapText="1"/>
    </xf>
    <xf numFmtId="2" fontId="42" fillId="4" borderId="28" xfId="0" applyNumberFormat="1" applyFont="1" applyFill="1" applyBorder="1" applyAlignment="1">
      <alignment horizontal="center" vertical="top"/>
    </xf>
    <xf numFmtId="2" fontId="42" fillId="2" borderId="28" xfId="0" applyNumberFormat="1" applyFont="1" applyFill="1" applyBorder="1" applyAlignment="1">
      <alignment horizontal="center" vertical="top"/>
    </xf>
    <xf numFmtId="49" fontId="45" fillId="0" borderId="28" xfId="0" applyNumberFormat="1" applyFont="1" applyBorder="1" applyAlignment="1">
      <alignment horizontal="left" vertical="center"/>
    </xf>
    <xf numFmtId="0" fontId="45" fillId="5" borderId="28" xfId="0" applyFont="1" applyFill="1" applyBorder="1" applyAlignment="1">
      <alignment vertical="center" wrapText="1"/>
    </xf>
    <xf numFmtId="164" fontId="45" fillId="0" borderId="28" xfId="0" applyNumberFormat="1" applyFont="1" applyBorder="1" applyAlignment="1">
      <alignment horizontal="center" vertical="center" wrapText="1"/>
    </xf>
    <xf numFmtId="0" fontId="45" fillId="0" borderId="28" xfId="0" applyFont="1" applyBorder="1" applyAlignment="1">
      <alignment horizontal="center" vertical="center"/>
    </xf>
    <xf numFmtId="2" fontId="27" fillId="6" borderId="28" xfId="0" applyNumberFormat="1" applyFont="1" applyFill="1" applyBorder="1" applyAlignment="1">
      <alignment horizontal="center" vertical="top"/>
    </xf>
    <xf numFmtId="2" fontId="37" fillId="0" borderId="75" xfId="0" applyNumberFormat="1" applyFont="1" applyBorder="1" applyAlignment="1">
      <alignment vertical="top" wrapText="1"/>
    </xf>
    <xf numFmtId="0" fontId="11" fillId="0" borderId="28" xfId="0" applyFont="1" applyBorder="1" applyAlignment="1">
      <alignment horizontal="center" vertical="center" wrapText="1"/>
    </xf>
    <xf numFmtId="2" fontId="42" fillId="0" borderId="28" xfId="0" applyNumberFormat="1" applyFont="1" applyBorder="1" applyAlignment="1">
      <alignment horizontal="center" vertical="center"/>
    </xf>
    <xf numFmtId="0" fontId="11" fillId="2" borderId="28" xfId="0" applyFont="1" applyFill="1" applyBorder="1" applyAlignment="1">
      <alignment horizontal="left" vertical="center" wrapText="1"/>
    </xf>
    <xf numFmtId="2" fontId="4" fillId="0" borderId="28" xfId="0" applyNumberFormat="1" applyFont="1" applyBorder="1" applyAlignment="1" applyProtection="1">
      <alignment horizontal="center" vertical="center" wrapText="1" readingOrder="1"/>
      <protection locked="0"/>
    </xf>
    <xf numFmtId="0" fontId="47" fillId="11" borderId="73" xfId="0" applyFont="1" applyFill="1" applyBorder="1" applyAlignment="1" applyProtection="1">
      <alignment horizontal="center" vertical="center" wrapText="1" readingOrder="1"/>
      <protection locked="0"/>
    </xf>
    <xf numFmtId="2" fontId="11" fillId="2" borderId="28" xfId="0" applyNumberFormat="1" applyFont="1" applyFill="1" applyBorder="1" applyAlignment="1">
      <alignment horizontal="center" vertical="center" wrapText="1"/>
    </xf>
    <xf numFmtId="0" fontId="11" fillId="11" borderId="28" xfId="0" applyFont="1" applyFill="1" applyBorder="1" applyAlignment="1" applyProtection="1">
      <alignment horizontal="center" vertical="center" wrapText="1" readingOrder="1"/>
      <protection locked="0"/>
    </xf>
    <xf numFmtId="2" fontId="11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8" borderId="61" xfId="0" applyFont="1" applyFill="1" applyBorder="1" applyAlignment="1">
      <alignment horizontal="center" vertical="center"/>
    </xf>
    <xf numFmtId="0" fontId="41" fillId="0" borderId="0" xfId="0" applyFont="1" applyAlignment="1">
      <alignment horizontal="left" vertical="top"/>
    </xf>
    <xf numFmtId="0" fontId="11" fillId="2" borderId="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2" fontId="11" fillId="2" borderId="1" xfId="0" applyNumberFormat="1" applyFont="1" applyFill="1" applyBorder="1" applyAlignment="1">
      <alignment horizontal="center" vertical="top" wrapText="1"/>
    </xf>
    <xf numFmtId="164" fontId="9" fillId="0" borderId="61" xfId="0" applyNumberFormat="1" applyFont="1" applyBorder="1" applyAlignment="1">
      <alignment horizontal="center" vertical="center"/>
    </xf>
    <xf numFmtId="0" fontId="42" fillId="0" borderId="28" xfId="0" applyFont="1" applyBorder="1" applyAlignment="1">
      <alignment vertical="center" wrapText="1"/>
    </xf>
    <xf numFmtId="0" fontId="42" fillId="0" borderId="2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11" borderId="28" xfId="0" applyFont="1" applyFill="1" applyBorder="1" applyAlignment="1" applyProtection="1">
      <alignment horizontal="left" vertical="center" wrapText="1" readingOrder="1"/>
      <protection locked="0"/>
    </xf>
    <xf numFmtId="49" fontId="48" fillId="0" borderId="0" xfId="0" applyNumberFormat="1" applyFont="1" applyAlignment="1">
      <alignment vertical="top" wrapText="1"/>
    </xf>
    <xf numFmtId="0" fontId="48" fillId="0" borderId="0" xfId="0" applyFont="1" applyAlignment="1">
      <alignment vertical="center" wrapText="1"/>
    </xf>
    <xf numFmtId="0" fontId="48" fillId="0" borderId="0" xfId="0" applyFont="1" applyAlignment="1">
      <alignment horizontal="justify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45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textRotation="90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4" borderId="61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42" fillId="3" borderId="53" xfId="0" applyFont="1" applyFill="1" applyBorder="1" applyAlignment="1">
      <alignment horizontal="left" vertical="center" wrapText="1"/>
    </xf>
    <xf numFmtId="0" fontId="42" fillId="3" borderId="60" xfId="0" applyFont="1" applyFill="1" applyBorder="1" applyAlignment="1">
      <alignment horizontal="left" vertical="center" wrapText="1"/>
    </xf>
    <xf numFmtId="49" fontId="42" fillId="2" borderId="28" xfId="0" applyNumberFormat="1" applyFont="1" applyFill="1" applyBorder="1" applyAlignment="1">
      <alignment horizontal="center" vertical="top"/>
    </xf>
    <xf numFmtId="0" fontId="39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49" fontId="28" fillId="2" borderId="61" xfId="0" applyNumberFormat="1" applyFont="1" applyFill="1" applyBorder="1" applyAlignment="1">
      <alignment horizontal="right" vertical="top"/>
    </xf>
    <xf numFmtId="0" fontId="9" fillId="0" borderId="56" xfId="0" applyFont="1" applyBorder="1" applyAlignment="1">
      <alignment horizontal="center" vertical="center" wrapText="1"/>
    </xf>
    <xf numFmtId="0" fontId="9" fillId="0" borderId="75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top" wrapText="1"/>
    </xf>
    <xf numFmtId="49" fontId="11" fillId="0" borderId="28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49" fontId="9" fillId="0" borderId="1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49" fontId="27" fillId="0" borderId="1" xfId="0" applyNumberFormat="1" applyFont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0" fontId="27" fillId="0" borderId="60" xfId="0" applyFont="1" applyBorder="1" applyAlignment="1">
      <alignment vertical="top" wrapText="1"/>
    </xf>
    <xf numFmtId="0" fontId="27" fillId="0" borderId="61" xfId="0" applyFont="1" applyBorder="1" applyAlignment="1">
      <alignment vertical="top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49" fontId="9" fillId="7" borderId="1" xfId="0" applyNumberFormat="1" applyFont="1" applyFill="1" applyBorder="1" applyAlignment="1">
      <alignment vertical="top"/>
    </xf>
    <xf numFmtId="0" fontId="0" fillId="0" borderId="23" xfId="0" applyBorder="1" applyAlignment="1">
      <alignment vertical="top"/>
    </xf>
    <xf numFmtId="0" fontId="5" fillId="0" borderId="28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31" fillId="0" borderId="0" xfId="0" applyFont="1" applyAlignment="1">
      <alignment horizontal="left" vertical="top" wrapText="1" shrinkToFit="1"/>
    </xf>
    <xf numFmtId="0" fontId="11" fillId="10" borderId="53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36" fillId="0" borderId="63" xfId="0" applyFont="1" applyBorder="1" applyAlignment="1">
      <alignment horizontal="center" vertical="top" wrapText="1"/>
    </xf>
    <xf numFmtId="0" fontId="36" fillId="0" borderId="48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33" fillId="0" borderId="0" xfId="0" applyFont="1" applyAlignment="1">
      <alignment horizontal="justify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0" fontId="45" fillId="0" borderId="62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49" fontId="42" fillId="2" borderId="53" xfId="0" applyNumberFormat="1" applyFont="1" applyFill="1" applyBorder="1" applyAlignment="1">
      <alignment horizontal="right" vertical="top"/>
    </xf>
    <xf numFmtId="49" fontId="42" fillId="2" borderId="60" xfId="0" applyNumberFormat="1" applyFont="1" applyFill="1" applyBorder="1" applyAlignment="1">
      <alignment horizontal="right" vertical="top"/>
    </xf>
    <xf numFmtId="49" fontId="42" fillId="2" borderId="61" xfId="0" applyNumberFormat="1" applyFont="1" applyFill="1" applyBorder="1" applyAlignment="1">
      <alignment horizontal="right" vertical="top"/>
    </xf>
    <xf numFmtId="49" fontId="36" fillId="2" borderId="53" xfId="0" applyNumberFormat="1" applyFont="1" applyFill="1" applyBorder="1" applyAlignment="1">
      <alignment horizontal="center" vertical="top"/>
    </xf>
    <xf numFmtId="49" fontId="36" fillId="2" borderId="60" xfId="0" applyNumberFormat="1" applyFont="1" applyFill="1" applyBorder="1" applyAlignment="1">
      <alignment horizontal="center" vertical="top"/>
    </xf>
    <xf numFmtId="49" fontId="36" fillId="2" borderId="6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49" fontId="32" fillId="7" borderId="1" xfId="0" applyNumberFormat="1" applyFont="1" applyFill="1" applyBorder="1" applyAlignment="1">
      <alignment horizontal="center" vertical="top"/>
    </xf>
    <xf numFmtId="49" fontId="32" fillId="7" borderId="45" xfId="0" applyNumberFormat="1" applyFont="1" applyFill="1" applyBorder="1" applyAlignment="1">
      <alignment horizontal="center" vertical="top"/>
    </xf>
    <xf numFmtId="49" fontId="32" fillId="7" borderId="23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164" fontId="5" fillId="0" borderId="45" xfId="0" applyNumberFormat="1" applyFont="1" applyBorder="1" applyAlignment="1">
      <alignment horizontal="left" vertical="center" wrapText="1" shrinkToFit="1"/>
    </xf>
    <xf numFmtId="49" fontId="9" fillId="0" borderId="56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55" xfId="0" applyNumberFormat="1" applyFont="1" applyBorder="1" applyAlignment="1">
      <alignment horizontal="center" vertical="center" wrapText="1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9" fillId="0" borderId="45" xfId="0" applyNumberFormat="1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49" fontId="42" fillId="0" borderId="1" xfId="0" applyNumberFormat="1" applyFont="1" applyBorder="1" applyAlignment="1">
      <alignment horizontal="center" vertical="top"/>
    </xf>
    <xf numFmtId="49" fontId="42" fillId="0" borderId="45" xfId="0" applyNumberFormat="1" applyFont="1" applyBorder="1" applyAlignment="1">
      <alignment horizontal="center" vertical="top"/>
    </xf>
    <xf numFmtId="0" fontId="42" fillId="0" borderId="53" xfId="0" applyFont="1" applyBorder="1" applyAlignment="1">
      <alignment horizontal="left" vertical="top" wrapText="1"/>
    </xf>
    <xf numFmtId="0" fontId="42" fillId="0" borderId="61" xfId="0" applyFont="1" applyBorder="1" applyAlignment="1">
      <alignment horizontal="left" vertical="top" wrapText="1"/>
    </xf>
    <xf numFmtId="0" fontId="36" fillId="0" borderId="60" xfId="0" applyFont="1" applyBorder="1" applyAlignment="1">
      <alignment horizontal="center" vertical="top" wrapText="1"/>
    </xf>
    <xf numFmtId="0" fontId="36" fillId="0" borderId="61" xfId="0" applyFont="1" applyBorder="1" applyAlignment="1">
      <alignment horizontal="center" vertical="top" wrapText="1"/>
    </xf>
    <xf numFmtId="0" fontId="42" fillId="4" borderId="53" xfId="0" applyFont="1" applyFill="1" applyBorder="1" applyAlignment="1">
      <alignment horizontal="right" vertical="top" wrapText="1"/>
    </xf>
    <xf numFmtId="0" fontId="42" fillId="4" borderId="60" xfId="0" applyFont="1" applyFill="1" applyBorder="1" applyAlignment="1">
      <alignment horizontal="right" vertical="top" wrapText="1"/>
    </xf>
    <xf numFmtId="0" fontId="42" fillId="4" borderId="61" xfId="0" applyFont="1" applyFill="1" applyBorder="1" applyAlignment="1">
      <alignment horizontal="right" vertical="top" wrapText="1"/>
    </xf>
    <xf numFmtId="164" fontId="36" fillId="4" borderId="53" xfId="0" applyNumberFormat="1" applyFont="1" applyFill="1" applyBorder="1" applyAlignment="1">
      <alignment horizontal="center" vertical="top"/>
    </xf>
    <xf numFmtId="164" fontId="36" fillId="4" borderId="60" xfId="0" applyNumberFormat="1" applyFont="1" applyFill="1" applyBorder="1" applyAlignment="1">
      <alignment horizontal="center" vertical="top"/>
    </xf>
    <xf numFmtId="164" fontId="36" fillId="4" borderId="61" xfId="0" applyNumberFormat="1" applyFont="1" applyFill="1" applyBorder="1" applyAlignment="1">
      <alignment horizontal="center" vertical="top"/>
    </xf>
    <xf numFmtId="0" fontId="42" fillId="2" borderId="53" xfId="0" applyFont="1" applyFill="1" applyBorder="1" applyAlignment="1">
      <alignment horizontal="left" vertical="top" wrapText="1"/>
    </xf>
    <xf numFmtId="0" fontId="42" fillId="2" borderId="60" xfId="0" applyFont="1" applyFill="1" applyBorder="1" applyAlignment="1">
      <alignment horizontal="left" vertical="top" wrapText="1"/>
    </xf>
    <xf numFmtId="0" fontId="42" fillId="2" borderId="61" xfId="0" applyFont="1" applyFill="1" applyBorder="1" applyAlignment="1">
      <alignment horizontal="left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FDFD7D7B-4BE6-4DC2-82E1-3B5C8AD8493A}"/>
    <cellStyle name="Įprastas 3 3" xfId="6" xr:uid="{308DEFDD-9C31-4CDC-9218-8A59E1B3FB91}"/>
    <cellStyle name="Įprastas 4" xfId="3" xr:uid="{00000000-0005-0000-0000-000002000000}"/>
    <cellStyle name="Įprastas 5" xfId="8" xr:uid="{DC93B1BA-550F-41C3-AAF9-9702A2B17D0E}"/>
    <cellStyle name="Įprastas 6" xfId="5" xr:uid="{EC546742-A9A1-4B44-8869-5DE4249C823B}"/>
    <cellStyle name="Normal 2" xfId="4" xr:uid="{00000000-0005-0000-0000-000004000000}"/>
    <cellStyle name="Normal 2 2" xfId="10" xr:uid="{B862101C-B60F-4D97-81EE-15085D72B802}"/>
    <cellStyle name="Normal 2 3" xfId="7" xr:uid="{1A0E8312-8F35-410B-8346-A282AD199C3A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5"/>
  <sheetViews>
    <sheetView tabSelected="1" zoomScale="80" zoomScaleNormal="80" workbookViewId="0">
      <pane ySplit="9" topLeftCell="A10" activePane="bottomLeft" state="frozen"/>
      <selection pane="bottomLeft" activeCell="D3" sqref="D3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41.85546875" style="3" customWidth="1"/>
    <col min="6" max="6" width="11.5703125" style="185" customWidth="1"/>
    <col min="7" max="7" width="16" style="224" customWidth="1"/>
    <col min="8" max="8" width="18.140625" style="3" customWidth="1"/>
    <col min="9" max="9" width="24.7109375" style="189" customWidth="1"/>
    <col min="10" max="10" width="43.5703125" style="1" customWidth="1"/>
    <col min="11" max="11" width="8.140625" style="163" customWidth="1"/>
    <col min="12" max="12" width="16" style="163" customWidth="1"/>
    <col min="13" max="13" width="59.42578125" style="1" customWidth="1"/>
    <col min="14" max="16384" width="9.140625" style="1"/>
  </cols>
  <sheetData>
    <row r="1" spans="1:12" ht="62.25" customHeight="1" x14ac:dyDescent="0.2">
      <c r="J1" s="320" t="s">
        <v>204</v>
      </c>
      <c r="K1" s="320"/>
      <c r="L1" s="320"/>
    </row>
    <row r="2" spans="1:12" ht="9" customHeight="1" x14ac:dyDescent="0.2">
      <c r="E2" s="321"/>
      <c r="F2" s="321"/>
      <c r="G2" s="321"/>
      <c r="H2" s="321"/>
      <c r="I2" s="321"/>
      <c r="J2" s="321"/>
      <c r="K2" s="321"/>
      <c r="L2" s="321"/>
    </row>
    <row r="3" spans="1:12" ht="15.75" customHeight="1" x14ac:dyDescent="0.2">
      <c r="E3" s="321"/>
      <c r="F3" s="321"/>
      <c r="G3" s="321"/>
      <c r="H3" s="321"/>
      <c r="I3" s="321"/>
      <c r="J3" s="152"/>
    </row>
    <row r="4" spans="1:12" ht="8.25" customHeight="1" x14ac:dyDescent="0.2"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</row>
    <row r="5" spans="1:12" ht="38.25" customHeight="1" x14ac:dyDescent="0.2">
      <c r="B5" s="235"/>
      <c r="C5" s="235"/>
      <c r="D5" s="235"/>
      <c r="E5" s="343" t="s">
        <v>196</v>
      </c>
      <c r="F5" s="343"/>
      <c r="G5" s="343"/>
      <c r="H5" s="343"/>
      <c r="I5" s="343"/>
      <c r="J5" s="343"/>
      <c r="K5" s="235"/>
      <c r="L5" s="235"/>
    </row>
    <row r="6" spans="1:12" ht="10.5" customHeight="1" x14ac:dyDescent="0.2">
      <c r="J6" s="192"/>
      <c r="K6" s="164"/>
      <c r="L6" s="164"/>
    </row>
    <row r="7" spans="1:12" s="3" customFormat="1" ht="18" customHeight="1" x14ac:dyDescent="0.2">
      <c r="A7" s="280" t="s">
        <v>135</v>
      </c>
      <c r="B7" s="280" t="s">
        <v>2</v>
      </c>
      <c r="C7" s="280" t="s">
        <v>3</v>
      </c>
      <c r="D7" s="283" t="s">
        <v>133</v>
      </c>
      <c r="E7" s="304" t="s">
        <v>16</v>
      </c>
      <c r="F7" s="332" t="s">
        <v>143</v>
      </c>
      <c r="G7" s="338" t="s">
        <v>200</v>
      </c>
      <c r="H7" s="283" t="s">
        <v>134</v>
      </c>
      <c r="I7" s="304" t="s">
        <v>0</v>
      </c>
      <c r="J7" s="326" t="s">
        <v>148</v>
      </c>
      <c r="K7" s="327"/>
      <c r="L7" s="328"/>
    </row>
    <row r="8" spans="1:12" s="3" customFormat="1" ht="7.5" customHeight="1" x14ac:dyDescent="0.2">
      <c r="A8" s="280"/>
      <c r="B8" s="280"/>
      <c r="C8" s="280"/>
      <c r="D8" s="284"/>
      <c r="E8" s="305"/>
      <c r="F8" s="333"/>
      <c r="G8" s="339"/>
      <c r="H8" s="284"/>
      <c r="I8" s="305"/>
      <c r="J8" s="329"/>
      <c r="K8" s="330"/>
      <c r="L8" s="331"/>
    </row>
    <row r="9" spans="1:12" s="3" customFormat="1" ht="102" customHeight="1" x14ac:dyDescent="0.2">
      <c r="A9" s="280"/>
      <c r="B9" s="280"/>
      <c r="C9" s="280"/>
      <c r="D9" s="285"/>
      <c r="E9" s="306"/>
      <c r="F9" s="334"/>
      <c r="G9" s="340"/>
      <c r="H9" s="285"/>
      <c r="I9" s="306"/>
      <c r="J9" s="214" t="s">
        <v>160</v>
      </c>
      <c r="K9" s="153" t="s">
        <v>132</v>
      </c>
      <c r="L9" s="236" t="s">
        <v>197</v>
      </c>
    </row>
    <row r="10" spans="1:12" s="3" customFormat="1" ht="15" customHeight="1" x14ac:dyDescent="0.2">
      <c r="A10" s="156"/>
      <c r="B10" s="281" t="s">
        <v>198</v>
      </c>
      <c r="C10" s="282"/>
      <c r="D10" s="282"/>
      <c r="E10" s="282"/>
      <c r="F10" s="282"/>
      <c r="G10" s="282"/>
      <c r="H10" s="282"/>
      <c r="I10" s="282"/>
      <c r="J10" s="282"/>
      <c r="K10" s="282"/>
      <c r="L10" s="282"/>
    </row>
    <row r="11" spans="1:12" s="3" customFormat="1" ht="18" customHeight="1" x14ac:dyDescent="0.2">
      <c r="A11" s="162"/>
      <c r="B11" s="341" t="s">
        <v>155</v>
      </c>
      <c r="C11" s="342"/>
      <c r="D11" s="342"/>
      <c r="E11" s="342"/>
      <c r="F11" s="342"/>
      <c r="G11" s="342"/>
      <c r="H11" s="200"/>
      <c r="I11" s="195"/>
      <c r="J11" s="200"/>
      <c r="K11" s="196"/>
      <c r="L11" s="203"/>
    </row>
    <row r="12" spans="1:12" s="3" customFormat="1" ht="40.5" customHeight="1" x14ac:dyDescent="0.2">
      <c r="A12" s="155" t="s">
        <v>9</v>
      </c>
      <c r="B12" s="154" t="s">
        <v>9</v>
      </c>
      <c r="C12" s="335" t="s">
        <v>161</v>
      </c>
      <c r="D12" s="336"/>
      <c r="E12" s="337"/>
      <c r="F12" s="188" t="s">
        <v>145</v>
      </c>
      <c r="G12" s="225"/>
      <c r="H12" s="201" t="s">
        <v>199</v>
      </c>
      <c r="I12" s="259" t="s">
        <v>162</v>
      </c>
      <c r="J12" s="202" t="s">
        <v>202</v>
      </c>
      <c r="K12" s="238" t="s">
        <v>193</v>
      </c>
      <c r="L12" s="262">
        <v>46</v>
      </c>
    </row>
    <row r="13" spans="1:12" s="3" customFormat="1" ht="32.25" customHeight="1" x14ac:dyDescent="0.2">
      <c r="A13" s="289" t="s">
        <v>9</v>
      </c>
      <c r="B13" s="303" t="s">
        <v>9</v>
      </c>
      <c r="C13" s="307" t="s">
        <v>9</v>
      </c>
      <c r="D13" s="293" t="s">
        <v>171</v>
      </c>
      <c r="E13" s="294"/>
      <c r="F13" s="183" t="s">
        <v>144</v>
      </c>
      <c r="G13" s="256"/>
      <c r="H13" s="157"/>
      <c r="I13" s="157"/>
      <c r="J13" s="273"/>
      <c r="K13" s="274"/>
      <c r="L13" s="257"/>
    </row>
    <row r="14" spans="1:12" s="3" customFormat="1" ht="70.5" customHeight="1" x14ac:dyDescent="0.2">
      <c r="A14" s="290"/>
      <c r="B14" s="303"/>
      <c r="C14" s="308"/>
      <c r="D14" s="158" t="s">
        <v>9</v>
      </c>
      <c r="E14" s="205" t="s">
        <v>186</v>
      </c>
      <c r="F14" s="160"/>
      <c r="G14" s="260">
        <v>24490</v>
      </c>
      <c r="H14" s="199" t="s">
        <v>199</v>
      </c>
      <c r="I14" s="190" t="s">
        <v>162</v>
      </c>
      <c r="J14" s="198" t="s">
        <v>152</v>
      </c>
      <c r="K14" s="206" t="s">
        <v>142</v>
      </c>
      <c r="L14" s="215">
        <v>52.213000000000001</v>
      </c>
    </row>
    <row r="15" spans="1:12" s="3" customFormat="1" ht="15" customHeight="1" x14ac:dyDescent="0.2">
      <c r="A15" s="291"/>
      <c r="B15" s="303"/>
      <c r="C15" s="286" t="s">
        <v>14</v>
      </c>
      <c r="D15" s="287"/>
      <c r="E15" s="287"/>
      <c r="F15" s="288"/>
      <c r="G15" s="161">
        <f>G14</f>
        <v>24490</v>
      </c>
      <c r="H15" s="300"/>
      <c r="I15" s="301"/>
      <c r="J15" s="301"/>
      <c r="K15" s="301"/>
      <c r="L15" s="302"/>
    </row>
    <row r="16" spans="1:12" s="3" customFormat="1" ht="15" customHeight="1" x14ac:dyDescent="0.2">
      <c r="A16" s="156" t="s">
        <v>9</v>
      </c>
      <c r="B16" s="154" t="s">
        <v>9</v>
      </c>
      <c r="C16" s="323" t="s">
        <v>15</v>
      </c>
      <c r="D16" s="324"/>
      <c r="E16" s="324"/>
      <c r="F16" s="325"/>
      <c r="G16" s="226">
        <f>G15</f>
        <v>24490</v>
      </c>
      <c r="H16" s="295"/>
      <c r="I16" s="296"/>
      <c r="J16" s="296"/>
      <c r="K16" s="296"/>
      <c r="L16" s="297"/>
    </row>
    <row r="17" spans="1:13" s="3" customFormat="1" ht="44.25" customHeight="1" x14ac:dyDescent="0.2">
      <c r="A17" s="155" t="s">
        <v>9</v>
      </c>
      <c r="B17" s="154" t="s">
        <v>10</v>
      </c>
      <c r="C17" s="335" t="s">
        <v>163</v>
      </c>
      <c r="D17" s="336"/>
      <c r="E17" s="337"/>
      <c r="F17" s="188" t="s">
        <v>145</v>
      </c>
      <c r="G17" s="225"/>
      <c r="H17" s="202" t="s">
        <v>199</v>
      </c>
      <c r="I17" s="188" t="s">
        <v>167</v>
      </c>
      <c r="J17" s="234" t="s">
        <v>164</v>
      </c>
      <c r="K17" s="239" t="s">
        <v>146</v>
      </c>
      <c r="L17" s="261">
        <v>90</v>
      </c>
    </row>
    <row r="18" spans="1:13" s="3" customFormat="1" ht="30" customHeight="1" x14ac:dyDescent="0.2">
      <c r="A18" s="292" t="s">
        <v>9</v>
      </c>
      <c r="B18" s="303" t="s">
        <v>10</v>
      </c>
      <c r="C18" s="307" t="s">
        <v>9</v>
      </c>
      <c r="D18" s="293" t="s">
        <v>165</v>
      </c>
      <c r="E18" s="294"/>
      <c r="F18" s="183" t="s">
        <v>144</v>
      </c>
      <c r="G18" s="298"/>
      <c r="H18" s="298"/>
      <c r="I18" s="298"/>
      <c r="J18" s="298"/>
      <c r="K18" s="298"/>
      <c r="L18" s="299"/>
    </row>
    <row r="19" spans="1:13" s="3" customFormat="1" ht="21" customHeight="1" x14ac:dyDescent="0.2">
      <c r="A19" s="292"/>
      <c r="B19" s="303"/>
      <c r="C19" s="308"/>
      <c r="D19" s="158" t="s">
        <v>9</v>
      </c>
      <c r="E19" s="314" t="s">
        <v>187</v>
      </c>
      <c r="F19" s="304"/>
      <c r="G19" s="422">
        <v>143957</v>
      </c>
      <c r="H19" s="345" t="s">
        <v>199</v>
      </c>
      <c r="I19" s="347" t="s">
        <v>167</v>
      </c>
      <c r="J19" s="198" t="s">
        <v>166</v>
      </c>
      <c r="K19" s="173" t="s">
        <v>138</v>
      </c>
      <c r="L19" s="175">
        <v>14.79</v>
      </c>
    </row>
    <row r="20" spans="1:13" s="3" customFormat="1" ht="18.75" customHeight="1" x14ac:dyDescent="0.2">
      <c r="A20" s="292"/>
      <c r="B20" s="303"/>
      <c r="C20" s="309"/>
      <c r="D20" s="167"/>
      <c r="E20" s="315"/>
      <c r="F20" s="305"/>
      <c r="G20" s="423"/>
      <c r="H20" s="414"/>
      <c r="I20" s="421"/>
      <c r="J20" s="172" t="s">
        <v>139</v>
      </c>
      <c r="K20" s="174" t="s">
        <v>137</v>
      </c>
      <c r="L20" s="175">
        <v>220</v>
      </c>
    </row>
    <row r="21" spans="1:13" s="3" customFormat="1" ht="25.5" customHeight="1" x14ac:dyDescent="0.2">
      <c r="A21" s="292"/>
      <c r="B21" s="303"/>
      <c r="C21" s="309"/>
      <c r="D21" s="167"/>
      <c r="E21" s="315"/>
      <c r="F21" s="305"/>
      <c r="G21" s="423"/>
      <c r="H21" s="414"/>
      <c r="I21" s="421"/>
      <c r="J21" s="172" t="s">
        <v>154</v>
      </c>
      <c r="K21" s="174" t="s">
        <v>138</v>
      </c>
      <c r="L21" s="175">
        <v>5.65</v>
      </c>
    </row>
    <row r="22" spans="1:13" s="3" customFormat="1" ht="27" customHeight="1" x14ac:dyDescent="0.2">
      <c r="A22" s="292"/>
      <c r="B22" s="303"/>
      <c r="C22" s="310"/>
      <c r="D22" s="166"/>
      <c r="E22" s="316"/>
      <c r="F22" s="306"/>
      <c r="G22" s="424"/>
      <c r="H22" s="346"/>
      <c r="I22" s="348"/>
      <c r="J22" s="172" t="s">
        <v>140</v>
      </c>
      <c r="K22" s="173" t="s">
        <v>141</v>
      </c>
      <c r="L22" s="176">
        <v>64</v>
      </c>
    </row>
    <row r="23" spans="1:13" s="3" customFormat="1" ht="15" customHeight="1" x14ac:dyDescent="0.2">
      <c r="A23" s="292"/>
      <c r="B23" s="303"/>
      <c r="C23" s="286" t="s">
        <v>14</v>
      </c>
      <c r="D23" s="287"/>
      <c r="E23" s="287"/>
      <c r="F23" s="288"/>
      <c r="G23" s="161">
        <f>G19+G20+G21+G22</f>
        <v>143957</v>
      </c>
      <c r="H23" s="300"/>
      <c r="I23" s="301"/>
      <c r="J23" s="301"/>
      <c r="K23" s="301"/>
      <c r="L23" s="302"/>
    </row>
    <row r="24" spans="1:13" s="3" customFormat="1" ht="15" customHeight="1" x14ac:dyDescent="0.2">
      <c r="A24" s="156" t="s">
        <v>9</v>
      </c>
      <c r="B24" s="154" t="s">
        <v>10</v>
      </c>
      <c r="C24" s="311" t="s">
        <v>15</v>
      </c>
      <c r="D24" s="312"/>
      <c r="E24" s="312"/>
      <c r="F24" s="313"/>
      <c r="G24" s="226">
        <f>G23</f>
        <v>143957</v>
      </c>
      <c r="H24" s="295"/>
      <c r="I24" s="296"/>
      <c r="J24" s="296"/>
      <c r="K24" s="296"/>
      <c r="L24" s="297"/>
    </row>
    <row r="25" spans="1:13" s="3" customFormat="1" ht="16.5" customHeight="1" x14ac:dyDescent="0.2">
      <c r="A25" s="162"/>
      <c r="B25" s="317" t="s">
        <v>181</v>
      </c>
      <c r="C25" s="318"/>
      <c r="D25" s="318"/>
      <c r="E25" s="318"/>
      <c r="F25" s="318"/>
      <c r="G25" s="318"/>
      <c r="H25" s="219"/>
      <c r="I25" s="220"/>
      <c r="J25" s="219"/>
      <c r="K25" s="222"/>
      <c r="L25" s="222"/>
    </row>
    <row r="26" spans="1:13" s="3" customFormat="1" ht="48" customHeight="1" x14ac:dyDescent="0.2">
      <c r="A26" s="155" t="s">
        <v>9</v>
      </c>
      <c r="B26" s="243" t="s">
        <v>10</v>
      </c>
      <c r="C26" s="437" t="s">
        <v>182</v>
      </c>
      <c r="D26" s="438"/>
      <c r="E26" s="439"/>
      <c r="F26" s="238" t="s">
        <v>145</v>
      </c>
      <c r="G26" s="229"/>
      <c r="H26" s="237" t="s">
        <v>199</v>
      </c>
      <c r="I26" s="244" t="s">
        <v>167</v>
      </c>
      <c r="J26" s="245" t="s">
        <v>183</v>
      </c>
      <c r="K26" s="238" t="s">
        <v>146</v>
      </c>
      <c r="L26" s="238">
        <v>16.149999999999999</v>
      </c>
    </row>
    <row r="27" spans="1:13" s="3" customFormat="1" ht="31.5" customHeight="1" x14ac:dyDescent="0.2">
      <c r="A27" s="292" t="s">
        <v>9</v>
      </c>
      <c r="B27" s="319" t="s">
        <v>10</v>
      </c>
      <c r="C27" s="425" t="s">
        <v>9</v>
      </c>
      <c r="D27" s="427" t="s">
        <v>184</v>
      </c>
      <c r="E27" s="428"/>
      <c r="F27" s="246" t="s">
        <v>144</v>
      </c>
      <c r="G27" s="429"/>
      <c r="H27" s="429"/>
      <c r="I27" s="429"/>
      <c r="J27" s="429"/>
      <c r="K27" s="429"/>
      <c r="L27" s="430"/>
    </row>
    <row r="28" spans="1:13" s="3" customFormat="1" ht="31.5" customHeight="1" x14ac:dyDescent="0.2">
      <c r="A28" s="292"/>
      <c r="B28" s="319"/>
      <c r="C28" s="426"/>
      <c r="D28" s="247" t="s">
        <v>9</v>
      </c>
      <c r="E28" s="248" t="s">
        <v>185</v>
      </c>
      <c r="F28" s="223"/>
      <c r="G28" s="258">
        <v>5600</v>
      </c>
      <c r="H28" s="199" t="s">
        <v>199</v>
      </c>
      <c r="I28" s="251" t="s">
        <v>167</v>
      </c>
      <c r="J28" s="252" t="s">
        <v>151</v>
      </c>
      <c r="K28" s="253" t="s">
        <v>137</v>
      </c>
      <c r="L28" s="254">
        <v>24</v>
      </c>
      <c r="M28" s="216"/>
    </row>
    <row r="29" spans="1:13" s="3" customFormat="1" ht="15" customHeight="1" x14ac:dyDescent="0.2">
      <c r="A29" s="292"/>
      <c r="B29" s="319"/>
      <c r="C29" s="431" t="s">
        <v>14</v>
      </c>
      <c r="D29" s="432"/>
      <c r="E29" s="432"/>
      <c r="F29" s="433"/>
      <c r="G29" s="249">
        <f>SUM(G28)</f>
        <v>5600</v>
      </c>
      <c r="H29" s="434"/>
      <c r="I29" s="435"/>
      <c r="J29" s="435"/>
      <c r="K29" s="435"/>
      <c r="L29" s="436"/>
    </row>
    <row r="30" spans="1:13" s="3" customFormat="1" ht="15" customHeight="1" x14ac:dyDescent="0.2">
      <c r="A30" s="156" t="s">
        <v>9</v>
      </c>
      <c r="B30" s="243" t="s">
        <v>10</v>
      </c>
      <c r="C30" s="392" t="s">
        <v>15</v>
      </c>
      <c r="D30" s="393"/>
      <c r="E30" s="393"/>
      <c r="F30" s="394"/>
      <c r="G30" s="250">
        <f>G29</f>
        <v>5600</v>
      </c>
      <c r="H30" s="395"/>
      <c r="I30" s="396"/>
      <c r="J30" s="396"/>
      <c r="K30" s="396"/>
      <c r="L30" s="397"/>
    </row>
    <row r="31" spans="1:13" s="3" customFormat="1" ht="25.5" customHeight="1" x14ac:dyDescent="0.2">
      <c r="A31" s="218"/>
      <c r="B31" s="341" t="s">
        <v>156</v>
      </c>
      <c r="C31" s="342"/>
      <c r="D31" s="342"/>
      <c r="E31" s="342"/>
      <c r="F31" s="342"/>
      <c r="G31" s="342"/>
      <c r="H31" s="219"/>
      <c r="I31" s="220"/>
      <c r="J31" s="221"/>
      <c r="K31" s="222"/>
      <c r="L31" s="222"/>
    </row>
    <row r="32" spans="1:13" ht="32.25" customHeight="1" x14ac:dyDescent="0.2">
      <c r="A32" s="270" t="s">
        <v>9</v>
      </c>
      <c r="B32" s="268" t="s">
        <v>11</v>
      </c>
      <c r="C32" s="418" t="s">
        <v>168</v>
      </c>
      <c r="D32" s="419"/>
      <c r="E32" s="420"/>
      <c r="F32" s="269" t="s">
        <v>145</v>
      </c>
      <c r="G32" s="271"/>
      <c r="H32" s="275" t="s">
        <v>199</v>
      </c>
      <c r="I32" s="267" t="s">
        <v>162</v>
      </c>
      <c r="J32" s="202" t="s">
        <v>158</v>
      </c>
      <c r="K32" s="240" t="s">
        <v>159</v>
      </c>
      <c r="L32" s="262">
        <v>31.5</v>
      </c>
    </row>
    <row r="33" spans="1:13" ht="31.5" customHeight="1" x14ac:dyDescent="0.2">
      <c r="A33" s="289" t="s">
        <v>9</v>
      </c>
      <c r="B33" s="371" t="s">
        <v>11</v>
      </c>
      <c r="C33" s="307" t="s">
        <v>9</v>
      </c>
      <c r="D33" s="293" t="s">
        <v>169</v>
      </c>
      <c r="E33" s="294"/>
      <c r="F33" s="257" t="s">
        <v>144</v>
      </c>
      <c r="G33" s="351"/>
      <c r="H33" s="351"/>
      <c r="I33" s="351"/>
      <c r="J33" s="351"/>
      <c r="K33" s="351"/>
      <c r="L33" s="352"/>
    </row>
    <row r="34" spans="1:13" ht="33.75" customHeight="1" x14ac:dyDescent="0.2">
      <c r="A34" s="290"/>
      <c r="B34" s="372"/>
      <c r="C34" s="308"/>
      <c r="D34" s="159" t="s">
        <v>9</v>
      </c>
      <c r="E34" s="205" t="s">
        <v>188</v>
      </c>
      <c r="F34" s="186"/>
      <c r="G34" s="242">
        <v>7800</v>
      </c>
      <c r="H34" s="199" t="s">
        <v>199</v>
      </c>
      <c r="I34" s="190" t="s">
        <v>167</v>
      </c>
      <c r="J34" s="178" t="s">
        <v>153</v>
      </c>
      <c r="K34" s="173" t="s">
        <v>136</v>
      </c>
      <c r="L34" s="175">
        <v>2</v>
      </c>
    </row>
    <row r="35" spans="1:13" x14ac:dyDescent="0.2">
      <c r="A35" s="291"/>
      <c r="B35" s="373"/>
      <c r="C35" s="286" t="s">
        <v>14</v>
      </c>
      <c r="D35" s="287"/>
      <c r="E35" s="287"/>
      <c r="F35" s="288"/>
      <c r="G35" s="161">
        <f>SUM(G34:G34)</f>
        <v>7800</v>
      </c>
      <c r="H35" s="300"/>
      <c r="I35" s="301"/>
      <c r="J35" s="301"/>
      <c r="K35" s="301"/>
      <c r="L35" s="302"/>
    </row>
    <row r="36" spans="1:13" s="3" customFormat="1" ht="44.25" customHeight="1" x14ac:dyDescent="0.2">
      <c r="A36" s="292" t="s">
        <v>9</v>
      </c>
      <c r="B36" s="303" t="s">
        <v>10</v>
      </c>
      <c r="C36" s="307" t="s">
        <v>9</v>
      </c>
      <c r="D36" s="293" t="s">
        <v>170</v>
      </c>
      <c r="E36" s="294"/>
      <c r="F36" s="257" t="s">
        <v>149</v>
      </c>
      <c r="G36" s="376"/>
      <c r="H36" s="376"/>
      <c r="I36" s="376"/>
      <c r="J36" s="376"/>
      <c r="K36" s="376"/>
      <c r="L36" s="377"/>
    </row>
    <row r="37" spans="1:13" s="3" customFormat="1" ht="44.25" customHeight="1" x14ac:dyDescent="0.2">
      <c r="A37" s="292"/>
      <c r="B37" s="303"/>
      <c r="C37" s="308"/>
      <c r="D37" s="360" t="s">
        <v>9</v>
      </c>
      <c r="E37" s="398" t="s">
        <v>189</v>
      </c>
      <c r="F37" s="304"/>
      <c r="G37" s="400">
        <v>1150</v>
      </c>
      <c r="H37" s="345" t="s">
        <v>199</v>
      </c>
      <c r="I37" s="347" t="s">
        <v>162</v>
      </c>
      <c r="J37" s="379" t="s">
        <v>150</v>
      </c>
      <c r="K37" s="388" t="s">
        <v>136</v>
      </c>
      <c r="L37" s="390">
        <v>10</v>
      </c>
      <c r="M37" s="216"/>
    </row>
    <row r="38" spans="1:13" s="181" customFormat="1" ht="1.5" customHeight="1" x14ac:dyDescent="0.2">
      <c r="A38" s="292"/>
      <c r="B38" s="303"/>
      <c r="C38" s="180"/>
      <c r="D38" s="361"/>
      <c r="E38" s="399"/>
      <c r="F38" s="306"/>
      <c r="G38" s="401"/>
      <c r="H38" s="346"/>
      <c r="I38" s="348"/>
      <c r="J38" s="380"/>
      <c r="K38" s="389"/>
      <c r="L38" s="391"/>
    </row>
    <row r="39" spans="1:13" s="3" customFormat="1" ht="15" customHeight="1" x14ac:dyDescent="0.2">
      <c r="A39" s="292"/>
      <c r="B39" s="303"/>
      <c r="C39" s="286" t="s">
        <v>14</v>
      </c>
      <c r="D39" s="287"/>
      <c r="E39" s="287"/>
      <c r="F39" s="288"/>
      <c r="G39" s="161">
        <f>G37</f>
        <v>1150</v>
      </c>
      <c r="H39" s="300"/>
      <c r="I39" s="301"/>
      <c r="J39" s="301"/>
      <c r="K39" s="301"/>
      <c r="L39" s="302"/>
    </row>
    <row r="40" spans="1:13" s="181" customFormat="1" ht="43.5" customHeight="1" x14ac:dyDescent="0.2">
      <c r="A40" s="292" t="s">
        <v>9</v>
      </c>
      <c r="B40" s="303" t="s">
        <v>11</v>
      </c>
      <c r="C40" s="349" t="s">
        <v>9</v>
      </c>
      <c r="D40" s="358" t="s">
        <v>172</v>
      </c>
      <c r="E40" s="359"/>
      <c r="F40" s="257" t="s">
        <v>144</v>
      </c>
      <c r="G40" s="356"/>
      <c r="H40" s="356"/>
      <c r="I40" s="356"/>
      <c r="J40" s="356"/>
      <c r="K40" s="356"/>
      <c r="L40" s="357"/>
    </row>
    <row r="41" spans="1:13" s="181" customFormat="1" ht="21.75" customHeight="1" x14ac:dyDescent="0.2">
      <c r="A41" s="292"/>
      <c r="B41" s="303"/>
      <c r="C41" s="350"/>
      <c r="D41" s="402" t="s">
        <v>9</v>
      </c>
      <c r="E41" s="405" t="s">
        <v>190</v>
      </c>
      <c r="F41" s="408"/>
      <c r="G41" s="411">
        <v>6485.1</v>
      </c>
      <c r="H41" s="345" t="s">
        <v>199</v>
      </c>
      <c r="I41" s="415" t="s">
        <v>167</v>
      </c>
      <c r="J41" s="384" t="s">
        <v>194</v>
      </c>
      <c r="K41" s="386" t="s">
        <v>136</v>
      </c>
      <c r="L41" s="386">
        <v>4</v>
      </c>
    </row>
    <row r="42" spans="1:13" s="181" customFormat="1" ht="4.5" customHeight="1" x14ac:dyDescent="0.2">
      <c r="A42" s="292"/>
      <c r="B42" s="303"/>
      <c r="C42" s="350"/>
      <c r="D42" s="403"/>
      <c r="E42" s="406"/>
      <c r="F42" s="409"/>
      <c r="G42" s="412"/>
      <c r="H42" s="414"/>
      <c r="I42" s="416"/>
      <c r="J42" s="385"/>
      <c r="K42" s="387"/>
      <c r="L42" s="387"/>
    </row>
    <row r="43" spans="1:13" s="181" customFormat="1" ht="9" customHeight="1" x14ac:dyDescent="0.2">
      <c r="A43" s="292"/>
      <c r="B43" s="303"/>
      <c r="C43" s="350"/>
      <c r="D43" s="403"/>
      <c r="E43" s="406"/>
      <c r="F43" s="409"/>
      <c r="G43" s="412"/>
      <c r="H43" s="414"/>
      <c r="I43" s="416"/>
      <c r="J43" s="362" t="s">
        <v>195</v>
      </c>
      <c r="K43" s="381" t="s">
        <v>136</v>
      </c>
      <c r="L43" s="304">
        <v>2</v>
      </c>
    </row>
    <row r="44" spans="1:13" s="181" customFormat="1" ht="13.5" customHeight="1" x14ac:dyDescent="0.2">
      <c r="A44" s="292"/>
      <c r="B44" s="303"/>
      <c r="C44" s="350"/>
      <c r="D44" s="403"/>
      <c r="E44" s="406"/>
      <c r="F44" s="409"/>
      <c r="G44" s="412"/>
      <c r="H44" s="414"/>
      <c r="I44" s="416"/>
      <c r="J44" s="363"/>
      <c r="K44" s="382"/>
      <c r="L44" s="383"/>
    </row>
    <row r="45" spans="1:13" s="181" customFormat="1" ht="18" customHeight="1" x14ac:dyDescent="0.2">
      <c r="A45" s="292"/>
      <c r="B45" s="303"/>
      <c r="C45" s="180"/>
      <c r="D45" s="404"/>
      <c r="E45" s="407"/>
      <c r="F45" s="410"/>
      <c r="G45" s="413"/>
      <c r="H45" s="346"/>
      <c r="I45" s="417"/>
      <c r="J45" s="198" t="s">
        <v>180</v>
      </c>
      <c r="K45" s="272" t="s">
        <v>137</v>
      </c>
      <c r="L45" s="265">
        <v>6</v>
      </c>
      <c r="M45" s="266"/>
    </row>
    <row r="46" spans="1:13" s="3" customFormat="1" ht="16.5" customHeight="1" x14ac:dyDescent="0.2">
      <c r="A46" s="292"/>
      <c r="B46" s="303"/>
      <c r="C46" s="286" t="s">
        <v>14</v>
      </c>
      <c r="D46" s="287"/>
      <c r="E46" s="287"/>
      <c r="F46" s="288"/>
      <c r="G46" s="161">
        <f>G41+G44</f>
        <v>6485.1</v>
      </c>
      <c r="H46" s="300"/>
      <c r="I46" s="301"/>
      <c r="J46" s="301"/>
      <c r="K46" s="301"/>
      <c r="L46" s="302"/>
    </row>
    <row r="47" spans="1:13" s="181" customFormat="1" x14ac:dyDescent="0.2">
      <c r="A47" s="182" t="s">
        <v>9</v>
      </c>
      <c r="B47" s="179" t="s">
        <v>10</v>
      </c>
      <c r="C47" s="353" t="s">
        <v>15</v>
      </c>
      <c r="D47" s="354"/>
      <c r="E47" s="354"/>
      <c r="F47" s="355"/>
      <c r="G47" s="228">
        <f>G35+G39+G46</f>
        <v>15435.1</v>
      </c>
      <c r="H47" s="295"/>
      <c r="I47" s="296"/>
      <c r="J47" s="296"/>
      <c r="K47" s="296"/>
      <c r="L47" s="297"/>
    </row>
    <row r="48" spans="1:13" s="3" customFormat="1" ht="20.25" customHeight="1" x14ac:dyDescent="0.2">
      <c r="A48" s="162" t="s">
        <v>9</v>
      </c>
      <c r="B48" s="341" t="s">
        <v>157</v>
      </c>
      <c r="C48" s="342"/>
      <c r="D48" s="342"/>
      <c r="E48" s="342"/>
      <c r="F48" s="342"/>
      <c r="G48" s="342"/>
      <c r="H48" s="219"/>
      <c r="I48" s="220"/>
      <c r="J48" s="221"/>
      <c r="K48" s="222"/>
      <c r="L48" s="222"/>
    </row>
    <row r="49" spans="1:13" s="3" customFormat="1" ht="47.25" customHeight="1" x14ac:dyDescent="0.2">
      <c r="A49" s="171" t="s">
        <v>9</v>
      </c>
      <c r="B49" s="154" t="s">
        <v>9</v>
      </c>
      <c r="C49" s="335" t="s">
        <v>173</v>
      </c>
      <c r="D49" s="336"/>
      <c r="E49" s="337"/>
      <c r="F49" s="188" t="s">
        <v>145</v>
      </c>
      <c r="G49" s="225"/>
      <c r="H49" s="207" t="s">
        <v>199</v>
      </c>
      <c r="I49" s="259" t="s">
        <v>167</v>
      </c>
      <c r="J49" s="241" t="s">
        <v>174</v>
      </c>
      <c r="K49" s="233" t="s">
        <v>175</v>
      </c>
      <c r="L49" s="264">
        <v>55</v>
      </c>
    </row>
    <row r="50" spans="1:13" s="3" customFormat="1" ht="42.75" customHeight="1" x14ac:dyDescent="0.2">
      <c r="A50" s="292" t="s">
        <v>9</v>
      </c>
      <c r="B50" s="303" t="s">
        <v>9</v>
      </c>
      <c r="C50" s="344" t="s">
        <v>9</v>
      </c>
      <c r="D50" s="293" t="s">
        <v>176</v>
      </c>
      <c r="E50" s="294"/>
      <c r="F50" s="187" t="s">
        <v>144</v>
      </c>
      <c r="G50" s="298"/>
      <c r="H50" s="298"/>
      <c r="I50" s="298"/>
      <c r="J50" s="298"/>
      <c r="K50" s="298"/>
      <c r="L50" s="299"/>
    </row>
    <row r="51" spans="1:13" s="3" customFormat="1" ht="45" customHeight="1" x14ac:dyDescent="0.2">
      <c r="A51" s="292"/>
      <c r="B51" s="303"/>
      <c r="C51" s="344"/>
      <c r="D51" s="170" t="s">
        <v>9</v>
      </c>
      <c r="E51" s="205" t="s">
        <v>191</v>
      </c>
      <c r="F51" s="160"/>
      <c r="G51" s="242">
        <v>15105</v>
      </c>
      <c r="H51" s="199" t="s">
        <v>199</v>
      </c>
      <c r="I51" s="190" t="s">
        <v>167</v>
      </c>
      <c r="J51" s="208" t="s">
        <v>147</v>
      </c>
      <c r="K51" s="173" t="s">
        <v>136</v>
      </c>
      <c r="L51" s="176">
        <v>2</v>
      </c>
    </row>
    <row r="52" spans="1:13" s="3" customFormat="1" ht="13.5" customHeight="1" x14ac:dyDescent="0.2">
      <c r="A52" s="292"/>
      <c r="B52" s="303"/>
      <c r="C52" s="344"/>
      <c r="D52" s="365"/>
      <c r="E52" s="366"/>
      <c r="F52" s="184"/>
      <c r="G52" s="230">
        <f>G51</f>
        <v>15105</v>
      </c>
      <c r="H52" s="209"/>
      <c r="I52" s="191"/>
      <c r="J52" s="168"/>
      <c r="K52" s="169"/>
      <c r="L52" s="169"/>
    </row>
    <row r="53" spans="1:13" x14ac:dyDescent="0.2">
      <c r="A53" s="162" t="s">
        <v>9</v>
      </c>
      <c r="B53" s="154" t="s">
        <v>9</v>
      </c>
      <c r="C53" s="311" t="s">
        <v>15</v>
      </c>
      <c r="D53" s="312"/>
      <c r="E53" s="312"/>
      <c r="F53" s="313"/>
      <c r="G53" s="226">
        <f>G52</f>
        <v>15105</v>
      </c>
      <c r="H53" s="295"/>
      <c r="I53" s="296"/>
      <c r="J53" s="296"/>
      <c r="K53" s="296"/>
      <c r="L53" s="297"/>
    </row>
    <row r="54" spans="1:13" s="3" customFormat="1" ht="65.25" customHeight="1" x14ac:dyDescent="0.2">
      <c r="A54" s="171" t="s">
        <v>9</v>
      </c>
      <c r="B54" s="154" t="s">
        <v>10</v>
      </c>
      <c r="C54" s="335" t="s">
        <v>177</v>
      </c>
      <c r="D54" s="336"/>
      <c r="E54" s="337"/>
      <c r="F54" s="188" t="s">
        <v>145</v>
      </c>
      <c r="G54" s="225"/>
      <c r="H54" s="202" t="s">
        <v>199</v>
      </c>
      <c r="I54" s="188" t="s">
        <v>167</v>
      </c>
      <c r="J54" s="276" t="s">
        <v>201</v>
      </c>
      <c r="K54" s="233" t="s">
        <v>146</v>
      </c>
      <c r="L54" s="263">
        <v>80</v>
      </c>
    </row>
    <row r="55" spans="1:13" s="3" customFormat="1" ht="52.5" customHeight="1" x14ac:dyDescent="0.2">
      <c r="A55" s="292" t="s">
        <v>9</v>
      </c>
      <c r="B55" s="303" t="s">
        <v>10</v>
      </c>
      <c r="C55" s="344" t="s">
        <v>9</v>
      </c>
      <c r="D55" s="293" t="s">
        <v>178</v>
      </c>
      <c r="E55" s="294"/>
      <c r="F55" s="210" t="s">
        <v>144</v>
      </c>
      <c r="G55" s="374"/>
      <c r="H55" s="374"/>
      <c r="I55" s="374"/>
      <c r="J55" s="374"/>
      <c r="K55" s="374"/>
      <c r="L55" s="375"/>
    </row>
    <row r="56" spans="1:13" s="3" customFormat="1" ht="58.5" customHeight="1" x14ac:dyDescent="0.2">
      <c r="A56" s="292"/>
      <c r="B56" s="303"/>
      <c r="C56" s="344"/>
      <c r="D56" s="204"/>
      <c r="E56" s="205" t="s">
        <v>179</v>
      </c>
      <c r="F56" s="211"/>
      <c r="G56" s="227"/>
      <c r="H56" s="199" t="s">
        <v>199</v>
      </c>
      <c r="I56" s="190" t="s">
        <v>167</v>
      </c>
      <c r="J56" s="212" t="s">
        <v>192</v>
      </c>
      <c r="K56" s="213" t="s">
        <v>146</v>
      </c>
      <c r="L56" s="217">
        <v>80</v>
      </c>
      <c r="M56" s="216"/>
    </row>
    <row r="57" spans="1:13" s="3" customFormat="1" ht="13.5" customHeight="1" x14ac:dyDescent="0.2">
      <c r="A57" s="292"/>
      <c r="B57" s="303"/>
      <c r="C57" s="344"/>
      <c r="D57" s="365"/>
      <c r="E57" s="366"/>
      <c r="F57" s="184"/>
      <c r="G57" s="230">
        <f>G56</f>
        <v>0</v>
      </c>
      <c r="H57" s="197"/>
      <c r="I57" s="191"/>
      <c r="J57" s="168"/>
      <c r="K57" s="169"/>
      <c r="L57" s="169"/>
    </row>
    <row r="58" spans="1:13" x14ac:dyDescent="0.2">
      <c r="A58" s="162" t="s">
        <v>9</v>
      </c>
      <c r="B58" s="154" t="s">
        <v>9</v>
      </c>
      <c r="C58" s="311" t="s">
        <v>15</v>
      </c>
      <c r="D58" s="312"/>
      <c r="E58" s="312"/>
      <c r="F58" s="313"/>
      <c r="G58" s="226">
        <f>G57+G53</f>
        <v>15105</v>
      </c>
      <c r="H58" s="295"/>
      <c r="I58" s="296"/>
      <c r="J58" s="296"/>
      <c r="K58" s="296"/>
      <c r="L58" s="297"/>
    </row>
    <row r="59" spans="1:13" x14ac:dyDescent="0.2">
      <c r="A59" s="165" t="s">
        <v>9</v>
      </c>
      <c r="B59" s="367"/>
      <c r="C59" s="367"/>
      <c r="D59" s="367"/>
      <c r="E59" s="367"/>
      <c r="F59" s="367"/>
      <c r="G59" s="255">
        <f>G14+G19+G28+G34+G37+G41+G51</f>
        <v>204587.1</v>
      </c>
      <c r="H59" s="368"/>
      <c r="I59" s="369"/>
      <c r="J59" s="369"/>
      <c r="K59" s="369"/>
      <c r="L59" s="370"/>
    </row>
    <row r="60" spans="1:13" ht="13.9" customHeight="1" x14ac:dyDescent="0.2"/>
    <row r="61" spans="1:13" s="278" customFormat="1" ht="14.25" customHeight="1" x14ac:dyDescent="0.2">
      <c r="A61" s="277"/>
      <c r="B61" s="279" t="s">
        <v>203</v>
      </c>
      <c r="C61" s="279"/>
      <c r="D61" s="279"/>
      <c r="E61" s="279"/>
      <c r="F61" s="279"/>
      <c r="G61" s="279"/>
      <c r="H61" s="279"/>
      <c r="I61" s="279"/>
      <c r="J61" s="279"/>
      <c r="K61" s="279"/>
      <c r="L61" s="279"/>
    </row>
    <row r="62" spans="1:13" s="194" customFormat="1" ht="14.25" customHeight="1" x14ac:dyDescent="0.2">
      <c r="A62" s="193"/>
      <c r="B62" s="378"/>
      <c r="C62" s="378"/>
      <c r="D62" s="378"/>
      <c r="E62" s="378"/>
      <c r="F62" s="378"/>
      <c r="G62" s="378"/>
      <c r="H62" s="378"/>
      <c r="I62" s="378"/>
      <c r="J62" s="378"/>
      <c r="K62" s="378"/>
      <c r="L62" s="378"/>
    </row>
    <row r="63" spans="1:13" s="177" customFormat="1" x14ac:dyDescent="0.2">
      <c r="E63" s="364"/>
      <c r="F63" s="364"/>
      <c r="G63" s="231"/>
      <c r="H63" s="3"/>
      <c r="I63" s="189"/>
      <c r="J63" s="1"/>
      <c r="K63" s="163"/>
      <c r="L63" s="163"/>
    </row>
    <row r="64" spans="1:13" s="177" customFormat="1" x14ac:dyDescent="0.2">
      <c r="E64" s="364"/>
      <c r="F64" s="364"/>
      <c r="G64" s="232"/>
      <c r="H64" s="3"/>
      <c r="I64" s="189"/>
      <c r="J64" s="1"/>
      <c r="K64" s="163"/>
      <c r="L64" s="163"/>
    </row>
    <row r="65" spans="5:12" s="177" customFormat="1" x14ac:dyDescent="0.2">
      <c r="E65" s="364"/>
      <c r="F65" s="364"/>
      <c r="G65" s="232"/>
      <c r="H65" s="3"/>
      <c r="I65" s="189"/>
      <c r="J65" s="1"/>
      <c r="K65" s="163"/>
      <c r="L65" s="163"/>
    </row>
  </sheetData>
  <mergeCells count="123">
    <mergeCell ref="C27:C28"/>
    <mergeCell ref="D27:E27"/>
    <mergeCell ref="G27:L27"/>
    <mergeCell ref="C29:F29"/>
    <mergeCell ref="H29:L29"/>
    <mergeCell ref="C23:F23"/>
    <mergeCell ref="C26:E26"/>
    <mergeCell ref="K43:K44"/>
    <mergeCell ref="L43:L44"/>
    <mergeCell ref="J41:J42"/>
    <mergeCell ref="K41:K42"/>
    <mergeCell ref="L41:L42"/>
    <mergeCell ref="K37:K38"/>
    <mergeCell ref="L37:L38"/>
    <mergeCell ref="C30:F30"/>
    <mergeCell ref="H30:L30"/>
    <mergeCell ref="E37:E38"/>
    <mergeCell ref="B31:G31"/>
    <mergeCell ref="G37:G38"/>
    <mergeCell ref="F37:F38"/>
    <mergeCell ref="D41:D45"/>
    <mergeCell ref="E41:E45"/>
    <mergeCell ref="F41:F45"/>
    <mergeCell ref="G41:G45"/>
    <mergeCell ref="H41:H45"/>
    <mergeCell ref="I41:I45"/>
    <mergeCell ref="C32:E32"/>
    <mergeCell ref="E63:F65"/>
    <mergeCell ref="D57:E57"/>
    <mergeCell ref="H35:L35"/>
    <mergeCell ref="B59:F59"/>
    <mergeCell ref="H59:L59"/>
    <mergeCell ref="H58:L58"/>
    <mergeCell ref="D55:E55"/>
    <mergeCell ref="C49:E49"/>
    <mergeCell ref="C54:E54"/>
    <mergeCell ref="B33:B35"/>
    <mergeCell ref="C33:C34"/>
    <mergeCell ref="D33:E33"/>
    <mergeCell ref="C35:F35"/>
    <mergeCell ref="C58:F58"/>
    <mergeCell ref="G55:L55"/>
    <mergeCell ref="H53:L53"/>
    <mergeCell ref="C53:F53"/>
    <mergeCell ref="G36:L36"/>
    <mergeCell ref="G50:L50"/>
    <mergeCell ref="C50:C52"/>
    <mergeCell ref="D50:E50"/>
    <mergeCell ref="D52:E52"/>
    <mergeCell ref="B62:L62"/>
    <mergeCell ref="J37:J38"/>
    <mergeCell ref="A55:A57"/>
    <mergeCell ref="B55:B57"/>
    <mergeCell ref="C55:C57"/>
    <mergeCell ref="A33:A35"/>
    <mergeCell ref="A50:A52"/>
    <mergeCell ref="B50:B52"/>
    <mergeCell ref="A40:A46"/>
    <mergeCell ref="H37:H38"/>
    <mergeCell ref="I37:I38"/>
    <mergeCell ref="B40:B46"/>
    <mergeCell ref="C40:C44"/>
    <mergeCell ref="D36:E36"/>
    <mergeCell ref="B36:B39"/>
    <mergeCell ref="H39:L39"/>
    <mergeCell ref="G33:L33"/>
    <mergeCell ref="H47:L47"/>
    <mergeCell ref="H46:L46"/>
    <mergeCell ref="B48:G48"/>
    <mergeCell ref="C47:F47"/>
    <mergeCell ref="C46:F46"/>
    <mergeCell ref="G40:L40"/>
    <mergeCell ref="D40:E40"/>
    <mergeCell ref="D37:D38"/>
    <mergeCell ref="J43:J44"/>
    <mergeCell ref="B27:B29"/>
    <mergeCell ref="J1:L1"/>
    <mergeCell ref="E2:I2"/>
    <mergeCell ref="J2:L2"/>
    <mergeCell ref="E3:I3"/>
    <mergeCell ref="B4:L4"/>
    <mergeCell ref="C16:F16"/>
    <mergeCell ref="H16:L16"/>
    <mergeCell ref="H7:H9"/>
    <mergeCell ref="J7:L8"/>
    <mergeCell ref="E7:E9"/>
    <mergeCell ref="B7:B9"/>
    <mergeCell ref="F7:F9"/>
    <mergeCell ref="C12:E12"/>
    <mergeCell ref="G7:G9"/>
    <mergeCell ref="C7:C9"/>
    <mergeCell ref="C13:C14"/>
    <mergeCell ref="B11:G11"/>
    <mergeCell ref="E5:J5"/>
    <mergeCell ref="C17:E17"/>
    <mergeCell ref="I19:I22"/>
    <mergeCell ref="G19:G22"/>
    <mergeCell ref="H19:H22"/>
    <mergeCell ref="F19:F22"/>
    <mergeCell ref="B61:L61"/>
    <mergeCell ref="A7:A9"/>
    <mergeCell ref="B10:L10"/>
    <mergeCell ref="D7:D9"/>
    <mergeCell ref="C39:F39"/>
    <mergeCell ref="A13:A15"/>
    <mergeCell ref="A36:A39"/>
    <mergeCell ref="D18:E18"/>
    <mergeCell ref="H24:L24"/>
    <mergeCell ref="G18:L18"/>
    <mergeCell ref="H23:L23"/>
    <mergeCell ref="B13:B15"/>
    <mergeCell ref="I7:I9"/>
    <mergeCell ref="H15:L15"/>
    <mergeCell ref="C15:F15"/>
    <mergeCell ref="D13:E13"/>
    <mergeCell ref="C36:C37"/>
    <mergeCell ref="B18:B23"/>
    <mergeCell ref="C18:C22"/>
    <mergeCell ref="A18:A23"/>
    <mergeCell ref="C24:F24"/>
    <mergeCell ref="E19:E22"/>
    <mergeCell ref="B25:G25"/>
    <mergeCell ref="A27:A29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68" t="s">
        <v>1</v>
      </c>
      <c r="B2" s="488" t="s">
        <v>2</v>
      </c>
      <c r="C2" s="488" t="s">
        <v>3</v>
      </c>
      <c r="D2" s="453" t="s">
        <v>16</v>
      </c>
      <c r="E2" s="502" t="s">
        <v>4</v>
      </c>
      <c r="F2" s="471" t="s">
        <v>19</v>
      </c>
      <c r="G2" s="455" t="s">
        <v>5</v>
      </c>
      <c r="H2" s="455" t="s">
        <v>6</v>
      </c>
      <c r="I2" s="475" t="s">
        <v>23</v>
      </c>
      <c r="J2" s="476"/>
      <c r="K2" s="476"/>
      <c r="L2" s="477"/>
      <c r="M2" s="475" t="s">
        <v>24</v>
      </c>
      <c r="N2" s="476"/>
      <c r="O2" s="476"/>
      <c r="P2" s="477"/>
    </row>
    <row r="3" spans="1:16" ht="12.75" customHeight="1" x14ac:dyDescent="0.2">
      <c r="A3" s="469"/>
      <c r="B3" s="489"/>
      <c r="C3" s="489"/>
      <c r="D3" s="454"/>
      <c r="E3" s="503"/>
      <c r="F3" s="472"/>
      <c r="G3" s="456"/>
      <c r="H3" s="456"/>
      <c r="I3" s="470" t="s">
        <v>7</v>
      </c>
      <c r="J3" s="497" t="s">
        <v>8</v>
      </c>
      <c r="K3" s="497"/>
      <c r="L3" s="440" t="s">
        <v>18</v>
      </c>
      <c r="M3" s="470" t="s">
        <v>7</v>
      </c>
      <c r="N3" s="497" t="s">
        <v>8</v>
      </c>
      <c r="O3" s="497"/>
      <c r="P3" s="440" t="s">
        <v>18</v>
      </c>
    </row>
    <row r="4" spans="1:16" ht="114.75" customHeight="1" thickBot="1" x14ac:dyDescent="0.25">
      <c r="A4" s="470"/>
      <c r="B4" s="490"/>
      <c r="C4" s="490"/>
      <c r="D4" s="454"/>
      <c r="E4" s="503"/>
      <c r="F4" s="473"/>
      <c r="G4" s="456"/>
      <c r="H4" s="456"/>
      <c r="I4" s="507"/>
      <c r="J4" s="6" t="s">
        <v>7</v>
      </c>
      <c r="K4" s="6" t="s">
        <v>17</v>
      </c>
      <c r="L4" s="441"/>
      <c r="M4" s="507"/>
      <c r="N4" s="6" t="s">
        <v>7</v>
      </c>
      <c r="O4" s="6" t="s">
        <v>17</v>
      </c>
      <c r="P4" s="441"/>
    </row>
    <row r="5" spans="1:16" ht="14.25" customHeight="1" thickBot="1" x14ac:dyDescent="0.25">
      <c r="A5" s="510" t="s">
        <v>130</v>
      </c>
      <c r="B5" s="511"/>
      <c r="C5" s="511"/>
      <c r="D5" s="511"/>
      <c r="E5" s="511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2"/>
    </row>
    <row r="6" spans="1:16" ht="18" customHeight="1" x14ac:dyDescent="0.2">
      <c r="A6" s="10" t="s">
        <v>9</v>
      </c>
      <c r="B6" s="445" t="s">
        <v>9</v>
      </c>
      <c r="C6" s="448" t="s">
        <v>9</v>
      </c>
      <c r="D6" s="516" t="s">
        <v>121</v>
      </c>
      <c r="E6" s="14" t="s">
        <v>9</v>
      </c>
      <c r="F6" s="12"/>
      <c r="G6" s="38"/>
      <c r="H6" s="49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46"/>
      <c r="C7" s="449"/>
      <c r="D7" s="517"/>
      <c r="E7" s="57" t="s">
        <v>10</v>
      </c>
      <c r="F7" s="56"/>
      <c r="G7" s="41"/>
      <c r="H7" s="49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46"/>
      <c r="C8" s="449"/>
      <c r="D8" s="517"/>
      <c r="E8" s="57" t="s">
        <v>25</v>
      </c>
      <c r="F8" s="56"/>
      <c r="G8" s="41"/>
      <c r="H8" s="49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46"/>
      <c r="C9" s="449"/>
      <c r="D9" s="517"/>
      <c r="E9" s="57" t="s">
        <v>26</v>
      </c>
      <c r="F9" s="56"/>
      <c r="G9" s="41"/>
      <c r="H9" s="49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46"/>
      <c r="C10" s="449"/>
      <c r="D10" s="517"/>
      <c r="E10" s="57" t="s">
        <v>27</v>
      </c>
      <c r="F10" s="56"/>
      <c r="G10" s="41"/>
      <c r="H10" s="49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46"/>
      <c r="C11" s="449"/>
      <c r="D11" s="517"/>
      <c r="E11" s="57" t="s">
        <v>21</v>
      </c>
      <c r="F11" s="56"/>
      <c r="G11" s="41"/>
      <c r="H11" s="49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46"/>
      <c r="C12" s="449"/>
      <c r="D12" s="517"/>
      <c r="E12" s="57" t="s">
        <v>28</v>
      </c>
      <c r="F12" s="56"/>
      <c r="G12" s="41"/>
      <c r="H12" s="49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46"/>
      <c r="C13" s="449"/>
      <c r="D13" s="517"/>
      <c r="E13" s="57" t="s">
        <v>29</v>
      </c>
      <c r="F13" s="56"/>
      <c r="G13" s="41"/>
      <c r="H13" s="49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46"/>
      <c r="C14" s="449"/>
      <c r="D14" s="517"/>
      <c r="E14" s="57" t="s">
        <v>30</v>
      </c>
      <c r="F14" s="56"/>
      <c r="G14" s="41"/>
      <c r="H14" s="49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46"/>
      <c r="C15" s="449"/>
      <c r="D15" s="517"/>
      <c r="E15" s="57" t="s">
        <v>31</v>
      </c>
      <c r="F15" s="56"/>
      <c r="G15" s="41"/>
      <c r="H15" s="49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46"/>
      <c r="C16" s="449"/>
      <c r="D16" s="517"/>
      <c r="E16" s="57" t="s">
        <v>32</v>
      </c>
      <c r="F16" s="56"/>
      <c r="G16" s="41"/>
      <c r="H16" s="49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46"/>
      <c r="C17" s="449"/>
      <c r="D17" s="517"/>
      <c r="E17" s="57" t="s">
        <v>33</v>
      </c>
      <c r="F17" s="56"/>
      <c r="G17" s="41"/>
      <c r="H17" s="49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46"/>
      <c r="C18" s="449"/>
      <c r="D18" s="517"/>
      <c r="E18" s="57" t="s">
        <v>34</v>
      </c>
      <c r="F18" s="56"/>
      <c r="G18" s="41"/>
      <c r="H18" s="49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46"/>
      <c r="C19" s="449"/>
      <c r="D19" s="517"/>
      <c r="E19" s="57" t="s">
        <v>35</v>
      </c>
      <c r="F19" s="56"/>
      <c r="G19" s="41"/>
      <c r="H19" s="49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46"/>
      <c r="C20" s="449"/>
      <c r="D20" s="517"/>
      <c r="E20" s="57" t="s">
        <v>36</v>
      </c>
      <c r="F20" s="56"/>
      <c r="G20" s="41"/>
      <c r="H20" s="49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46"/>
      <c r="C21" s="449"/>
      <c r="D21" s="517"/>
      <c r="E21" s="57" t="s">
        <v>37</v>
      </c>
      <c r="F21" s="56"/>
      <c r="G21" s="41"/>
      <c r="H21" s="49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46"/>
      <c r="C22" s="449"/>
      <c r="D22" s="517"/>
      <c r="E22" s="57" t="s">
        <v>38</v>
      </c>
      <c r="F22" s="56"/>
      <c r="G22" s="41"/>
      <c r="H22" s="49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46"/>
      <c r="C23" s="449"/>
      <c r="D23" s="517"/>
      <c r="E23" s="57" t="s">
        <v>39</v>
      </c>
      <c r="F23" s="56"/>
      <c r="G23" s="41"/>
      <c r="H23" s="49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46"/>
      <c r="C24" s="449"/>
      <c r="D24" s="518"/>
      <c r="E24" s="57" t="s">
        <v>40</v>
      </c>
      <c r="F24" s="56"/>
      <c r="G24" s="42"/>
      <c r="H24" s="50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46"/>
      <c r="C25" s="449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47"/>
      <c r="C26" s="45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13" t="s">
        <v>126</v>
      </c>
      <c r="B27" s="514"/>
      <c r="C27" s="514"/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5"/>
    </row>
    <row r="28" spans="1:16" ht="12" customHeight="1" x14ac:dyDescent="0.2">
      <c r="A28" s="451" t="s">
        <v>9</v>
      </c>
      <c r="B28" s="446" t="s">
        <v>9</v>
      </c>
      <c r="C28" s="449" t="s">
        <v>10</v>
      </c>
      <c r="D28" s="501" t="s">
        <v>43</v>
      </c>
      <c r="E28" s="459"/>
      <c r="F28" s="461" t="s">
        <v>9</v>
      </c>
      <c r="G28" s="474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52"/>
      <c r="B29" s="447"/>
      <c r="C29" s="450"/>
      <c r="D29" s="463"/>
      <c r="E29" s="460"/>
      <c r="F29" s="458"/>
      <c r="G29" s="46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48" t="s">
        <v>11</v>
      </c>
      <c r="D30" s="462" t="s">
        <v>44</v>
      </c>
      <c r="E30" s="464"/>
      <c r="F30" s="457" t="s">
        <v>9</v>
      </c>
      <c r="G30" s="46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50"/>
      <c r="D31" s="463"/>
      <c r="E31" s="465"/>
      <c r="F31" s="458"/>
      <c r="G31" s="46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42" t="s">
        <v>15</v>
      </c>
      <c r="D32" s="443"/>
      <c r="E32" s="443"/>
      <c r="F32" s="443"/>
      <c r="G32" s="443"/>
      <c r="H32" s="444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04" t="s">
        <v>127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6"/>
    </row>
    <row r="34" spans="1:16" s="2" customFormat="1" ht="20.25" customHeight="1" x14ac:dyDescent="0.2">
      <c r="A34" s="478" t="s">
        <v>10</v>
      </c>
      <c r="B34" s="480" t="s">
        <v>9</v>
      </c>
      <c r="C34" s="482" t="s">
        <v>12</v>
      </c>
      <c r="D34" s="484" t="s">
        <v>122</v>
      </c>
      <c r="E34" s="486"/>
      <c r="F34" s="496"/>
      <c r="G34" s="49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79"/>
      <c r="B35" s="481"/>
      <c r="C35" s="483"/>
      <c r="D35" s="485"/>
      <c r="E35" s="487"/>
      <c r="F35" s="495"/>
      <c r="G35" s="495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42" t="s">
        <v>15</v>
      </c>
      <c r="D36" s="443"/>
      <c r="E36" s="443"/>
      <c r="F36" s="443"/>
      <c r="G36" s="443"/>
      <c r="H36" s="444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91" t="s">
        <v>128</v>
      </c>
      <c r="B37" s="492"/>
      <c r="C37" s="492"/>
      <c r="D37" s="492"/>
      <c r="E37" s="492"/>
      <c r="F37" s="492"/>
      <c r="G37" s="492"/>
      <c r="H37" s="492"/>
      <c r="I37" s="492"/>
      <c r="J37" s="492"/>
      <c r="K37" s="492"/>
      <c r="L37" s="492"/>
      <c r="M37" s="492"/>
      <c r="N37" s="492"/>
      <c r="O37" s="492"/>
      <c r="P37" s="493"/>
    </row>
    <row r="38" spans="1:16" s="2" customFormat="1" ht="13.5" customHeight="1" x14ac:dyDescent="0.2">
      <c r="A38" s="478" t="s">
        <v>10</v>
      </c>
      <c r="B38" s="480" t="s">
        <v>9</v>
      </c>
      <c r="C38" s="482" t="s">
        <v>20</v>
      </c>
      <c r="D38" s="484" t="s">
        <v>123</v>
      </c>
      <c r="E38" s="486"/>
      <c r="F38" s="496"/>
      <c r="G38" s="49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79"/>
      <c r="B39" s="481"/>
      <c r="C39" s="483"/>
      <c r="D39" s="485"/>
      <c r="E39" s="487"/>
      <c r="F39" s="495"/>
      <c r="G39" s="495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78" t="s">
        <v>10</v>
      </c>
      <c r="B40" s="480" t="s">
        <v>9</v>
      </c>
      <c r="C40" s="482" t="s">
        <v>22</v>
      </c>
      <c r="D40" s="484" t="s">
        <v>125</v>
      </c>
      <c r="E40" s="486"/>
      <c r="F40" s="496"/>
      <c r="G40" s="49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79"/>
      <c r="B41" s="481"/>
      <c r="C41" s="483"/>
      <c r="D41" s="485"/>
      <c r="E41" s="487"/>
      <c r="F41" s="495"/>
      <c r="G41" s="495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42" t="s">
        <v>15</v>
      </c>
      <c r="D42" s="443"/>
      <c r="E42" s="443"/>
      <c r="F42" s="443"/>
      <c r="G42" s="443"/>
      <c r="H42" s="444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91" t="s">
        <v>129</v>
      </c>
      <c r="B43" s="492"/>
      <c r="C43" s="492"/>
      <c r="D43" s="492"/>
      <c r="E43" s="492"/>
      <c r="F43" s="492"/>
      <c r="G43" s="492"/>
      <c r="H43" s="492"/>
      <c r="I43" s="492"/>
      <c r="J43" s="492"/>
      <c r="K43" s="492"/>
      <c r="L43" s="492"/>
      <c r="M43" s="492"/>
      <c r="N43" s="492"/>
      <c r="O43" s="492"/>
      <c r="P43" s="493"/>
    </row>
    <row r="44" spans="1:16" ht="13.5" customHeight="1" x14ac:dyDescent="0.2">
      <c r="A44" s="508" t="s">
        <v>9</v>
      </c>
      <c r="B44" s="534" t="s">
        <v>9</v>
      </c>
      <c r="C44" s="527" t="s">
        <v>20</v>
      </c>
      <c r="D44" s="521" t="s">
        <v>45</v>
      </c>
      <c r="E44" s="523"/>
      <c r="F44" s="553" t="s">
        <v>9</v>
      </c>
      <c r="G44" s="549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09"/>
      <c r="B45" s="535"/>
      <c r="C45" s="528"/>
      <c r="D45" s="522"/>
      <c r="E45" s="524"/>
      <c r="F45" s="555"/>
      <c r="G45" s="551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78" t="s">
        <v>10</v>
      </c>
      <c r="B46" s="525" t="s">
        <v>9</v>
      </c>
      <c r="C46" s="482" t="s">
        <v>22</v>
      </c>
      <c r="D46" s="519" t="s">
        <v>47</v>
      </c>
      <c r="E46" s="486"/>
      <c r="F46" s="496" t="s">
        <v>9</v>
      </c>
      <c r="G46" s="53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79"/>
      <c r="B47" s="483"/>
      <c r="C47" s="483"/>
      <c r="D47" s="520"/>
      <c r="E47" s="487"/>
      <c r="F47" s="495"/>
      <c r="G47" s="53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78" t="s">
        <v>10</v>
      </c>
      <c r="B48" s="525" t="s">
        <v>9</v>
      </c>
      <c r="C48" s="482" t="s">
        <v>25</v>
      </c>
      <c r="D48" s="538" t="s">
        <v>48</v>
      </c>
      <c r="E48" s="486"/>
      <c r="F48" s="496" t="s">
        <v>9</v>
      </c>
      <c r="G48" s="53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79"/>
      <c r="B49" s="483"/>
      <c r="C49" s="483"/>
      <c r="D49" s="539"/>
      <c r="E49" s="487"/>
      <c r="F49" s="495"/>
      <c r="G49" s="53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78" t="s">
        <v>10</v>
      </c>
      <c r="B50" s="525" t="s">
        <v>9</v>
      </c>
      <c r="C50" s="482" t="s">
        <v>27</v>
      </c>
      <c r="D50" s="519" t="s">
        <v>50</v>
      </c>
      <c r="E50" s="486"/>
      <c r="F50" s="496" t="s">
        <v>9</v>
      </c>
      <c r="G50" s="53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79"/>
      <c r="B51" s="483"/>
      <c r="C51" s="483"/>
      <c r="D51" s="520"/>
      <c r="E51" s="487"/>
      <c r="F51" s="495"/>
      <c r="G51" s="53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78" t="s">
        <v>10</v>
      </c>
      <c r="B52" s="525" t="s">
        <v>9</v>
      </c>
      <c r="C52" s="482" t="s">
        <v>21</v>
      </c>
      <c r="D52" s="538" t="s">
        <v>51</v>
      </c>
      <c r="E52" s="486"/>
      <c r="F52" s="496" t="s">
        <v>9</v>
      </c>
      <c r="G52" s="53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79"/>
      <c r="B53" s="483"/>
      <c r="C53" s="483"/>
      <c r="D53" s="539"/>
      <c r="E53" s="487"/>
      <c r="F53" s="495"/>
      <c r="G53" s="53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78" t="s">
        <v>10</v>
      </c>
      <c r="B54" s="525" t="s">
        <v>9</v>
      </c>
      <c r="C54" s="482" t="s">
        <v>28</v>
      </c>
      <c r="D54" s="538" t="s">
        <v>52</v>
      </c>
      <c r="E54" s="486"/>
      <c r="F54" s="496" t="s">
        <v>9</v>
      </c>
      <c r="G54" s="53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79"/>
      <c r="B55" s="483"/>
      <c r="C55" s="483"/>
      <c r="D55" s="539"/>
      <c r="E55" s="487"/>
      <c r="F55" s="495"/>
      <c r="G55" s="53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78" t="s">
        <v>10</v>
      </c>
      <c r="B56" s="525" t="s">
        <v>9</v>
      </c>
      <c r="C56" s="482" t="s">
        <v>29</v>
      </c>
      <c r="D56" s="519" t="s">
        <v>53</v>
      </c>
      <c r="E56" s="486"/>
      <c r="F56" s="496" t="s">
        <v>9</v>
      </c>
      <c r="G56" s="53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79"/>
      <c r="B57" s="483"/>
      <c r="C57" s="483"/>
      <c r="D57" s="520"/>
      <c r="E57" s="487"/>
      <c r="F57" s="495"/>
      <c r="G57" s="53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62" t="s">
        <v>10</v>
      </c>
      <c r="B58" s="525" t="s">
        <v>9</v>
      </c>
      <c r="C58" s="482" t="s">
        <v>30</v>
      </c>
      <c r="D58" s="144" t="s">
        <v>54</v>
      </c>
      <c r="E58" s="556"/>
      <c r="F58" s="496" t="s">
        <v>9</v>
      </c>
      <c r="G58" s="557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87"/>
      <c r="B59" s="563"/>
      <c r="C59" s="563"/>
      <c r="D59" s="145"/>
      <c r="E59" s="495"/>
      <c r="F59" s="495"/>
      <c r="G59" s="53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78" t="s">
        <v>10</v>
      </c>
      <c r="B60" s="525" t="s">
        <v>9</v>
      </c>
      <c r="C60" s="482" t="s">
        <v>60</v>
      </c>
      <c r="D60" s="538" t="s">
        <v>55</v>
      </c>
      <c r="E60" s="486"/>
      <c r="F60" s="496" t="s">
        <v>9</v>
      </c>
      <c r="G60" s="53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79"/>
      <c r="B61" s="483"/>
      <c r="C61" s="483"/>
      <c r="D61" s="539"/>
      <c r="E61" s="487"/>
      <c r="F61" s="495"/>
      <c r="G61" s="53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78" t="s">
        <v>10</v>
      </c>
      <c r="B62" s="525" t="s">
        <v>9</v>
      </c>
      <c r="C62" s="482" t="s">
        <v>31</v>
      </c>
      <c r="D62" s="519" t="s">
        <v>56</v>
      </c>
      <c r="E62" s="486"/>
      <c r="F62" s="496" t="s">
        <v>9</v>
      </c>
      <c r="G62" s="53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79"/>
      <c r="B63" s="483"/>
      <c r="C63" s="483"/>
      <c r="D63" s="520"/>
      <c r="E63" s="487"/>
      <c r="F63" s="495"/>
      <c r="G63" s="53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08" t="s">
        <v>10</v>
      </c>
      <c r="B64" s="534" t="s">
        <v>9</v>
      </c>
      <c r="C64" s="527" t="s">
        <v>32</v>
      </c>
      <c r="D64" s="521" t="s">
        <v>57</v>
      </c>
      <c r="E64" s="523"/>
      <c r="F64" s="553" t="s">
        <v>9</v>
      </c>
      <c r="G64" s="549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09"/>
      <c r="B65" s="535"/>
      <c r="C65" s="528"/>
      <c r="D65" s="522"/>
      <c r="E65" s="524"/>
      <c r="F65" s="555"/>
      <c r="G65" s="551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78" t="s">
        <v>10</v>
      </c>
      <c r="B66" s="525" t="s">
        <v>9</v>
      </c>
      <c r="C66" s="482" t="s">
        <v>35</v>
      </c>
      <c r="D66" s="538" t="s">
        <v>61</v>
      </c>
      <c r="E66" s="486"/>
      <c r="F66" s="496" t="s">
        <v>9</v>
      </c>
      <c r="G66" s="53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79"/>
      <c r="B67" s="483"/>
      <c r="C67" s="483"/>
      <c r="D67" s="539"/>
      <c r="E67" s="487"/>
      <c r="F67" s="495"/>
      <c r="G67" s="53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78" t="s">
        <v>10</v>
      </c>
      <c r="B68" s="525" t="s">
        <v>9</v>
      </c>
      <c r="C68" s="482" t="s">
        <v>37</v>
      </c>
      <c r="D68" s="519" t="s">
        <v>63</v>
      </c>
      <c r="E68" s="486"/>
      <c r="F68" s="496" t="s">
        <v>9</v>
      </c>
      <c r="G68" s="53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79"/>
      <c r="B69" s="483"/>
      <c r="C69" s="483"/>
      <c r="D69" s="520"/>
      <c r="E69" s="487"/>
      <c r="F69" s="495"/>
      <c r="G69" s="53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78" t="s">
        <v>10</v>
      </c>
      <c r="B70" s="525" t="s">
        <v>9</v>
      </c>
      <c r="C70" s="482" t="s">
        <v>69</v>
      </c>
      <c r="D70" s="519" t="s">
        <v>64</v>
      </c>
      <c r="E70" s="486"/>
      <c r="F70" s="496" t="s">
        <v>9</v>
      </c>
      <c r="G70" s="53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79"/>
      <c r="B71" s="483"/>
      <c r="C71" s="483"/>
      <c r="D71" s="520"/>
      <c r="E71" s="487"/>
      <c r="F71" s="495"/>
      <c r="G71" s="53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78" t="s">
        <v>10</v>
      </c>
      <c r="B72" s="525" t="s">
        <v>9</v>
      </c>
      <c r="C72" s="482" t="s">
        <v>38</v>
      </c>
      <c r="D72" s="519" t="s">
        <v>67</v>
      </c>
      <c r="E72" s="486"/>
      <c r="F72" s="496" t="s">
        <v>9</v>
      </c>
      <c r="G72" s="53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79"/>
      <c r="B73" s="483"/>
      <c r="C73" s="483"/>
      <c r="D73" s="520"/>
      <c r="E73" s="487"/>
      <c r="F73" s="495"/>
      <c r="G73" s="53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78" t="s">
        <v>10</v>
      </c>
      <c r="B74" s="525" t="s">
        <v>9</v>
      </c>
      <c r="C74" s="482" t="s">
        <v>39</v>
      </c>
      <c r="D74" s="519" t="s">
        <v>68</v>
      </c>
      <c r="E74" s="486"/>
      <c r="F74" s="496" t="s">
        <v>9</v>
      </c>
      <c r="G74" s="53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79"/>
      <c r="B75" s="483"/>
      <c r="C75" s="483"/>
      <c r="D75" s="520"/>
      <c r="E75" s="487"/>
      <c r="F75" s="495"/>
      <c r="G75" s="53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78" t="s">
        <v>10</v>
      </c>
      <c r="B76" s="525" t="s">
        <v>9</v>
      </c>
      <c r="C76" s="482" t="s">
        <v>40</v>
      </c>
      <c r="D76" s="519" t="s">
        <v>70</v>
      </c>
      <c r="E76" s="486"/>
      <c r="F76" s="496" t="s">
        <v>9</v>
      </c>
      <c r="G76" s="53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79"/>
      <c r="B77" s="483"/>
      <c r="C77" s="483"/>
      <c r="D77" s="520"/>
      <c r="E77" s="487"/>
      <c r="F77" s="495"/>
      <c r="G77" s="53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78" t="s">
        <v>10</v>
      </c>
      <c r="B78" s="525" t="s">
        <v>9</v>
      </c>
      <c r="C78" s="482" t="s">
        <v>41</v>
      </c>
      <c r="D78" s="519" t="s">
        <v>72</v>
      </c>
      <c r="E78" s="486"/>
      <c r="F78" s="496" t="s">
        <v>9</v>
      </c>
      <c r="G78" s="53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79"/>
      <c r="B79" s="483"/>
      <c r="C79" s="483"/>
      <c r="D79" s="520"/>
      <c r="E79" s="487"/>
      <c r="F79" s="495"/>
      <c r="G79" s="53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78" t="s">
        <v>10</v>
      </c>
      <c r="B80" s="525" t="s">
        <v>9</v>
      </c>
      <c r="C80" s="482" t="s">
        <v>80</v>
      </c>
      <c r="D80" s="538" t="s">
        <v>75</v>
      </c>
      <c r="E80" s="486"/>
      <c r="F80" s="496" t="s">
        <v>9</v>
      </c>
      <c r="G80" s="53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79"/>
      <c r="B81" s="483"/>
      <c r="C81" s="483"/>
      <c r="D81" s="539"/>
      <c r="E81" s="487"/>
      <c r="F81" s="495"/>
      <c r="G81" s="53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78" t="s">
        <v>10</v>
      </c>
      <c r="B82" s="525" t="s">
        <v>9</v>
      </c>
      <c r="C82" s="482" t="s">
        <v>82</v>
      </c>
      <c r="D82" s="538" t="s">
        <v>76</v>
      </c>
      <c r="E82" s="486"/>
      <c r="F82" s="496" t="s">
        <v>9</v>
      </c>
      <c r="G82" s="53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79"/>
      <c r="B83" s="483"/>
      <c r="C83" s="483"/>
      <c r="D83" s="539"/>
      <c r="E83" s="487"/>
      <c r="F83" s="495"/>
      <c r="G83" s="53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78" t="s">
        <v>10</v>
      </c>
      <c r="B84" s="525" t="s">
        <v>9</v>
      </c>
      <c r="C84" s="482" t="s">
        <v>84</v>
      </c>
      <c r="D84" s="538" t="s">
        <v>77</v>
      </c>
      <c r="E84" s="486"/>
      <c r="F84" s="496" t="s">
        <v>9</v>
      </c>
      <c r="G84" s="53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79"/>
      <c r="B85" s="483"/>
      <c r="C85" s="483"/>
      <c r="D85" s="539"/>
      <c r="E85" s="487"/>
      <c r="F85" s="495"/>
      <c r="G85" s="53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08" t="s">
        <v>10</v>
      </c>
      <c r="B86" s="534" t="s">
        <v>9</v>
      </c>
      <c r="C86" s="527" t="s">
        <v>86</v>
      </c>
      <c r="D86" s="521" t="s">
        <v>79</v>
      </c>
      <c r="E86" s="523"/>
      <c r="F86" s="553" t="s">
        <v>9</v>
      </c>
      <c r="G86" s="549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09"/>
      <c r="B87" s="535"/>
      <c r="C87" s="528"/>
      <c r="D87" s="522"/>
      <c r="E87" s="524"/>
      <c r="F87" s="555"/>
      <c r="G87" s="551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78" t="s">
        <v>10</v>
      </c>
      <c r="B88" s="525" t="s">
        <v>9</v>
      </c>
      <c r="C88" s="482" t="s">
        <v>88</v>
      </c>
      <c r="D88" s="529" t="s">
        <v>81</v>
      </c>
      <c r="E88" s="486"/>
      <c r="F88" s="496" t="s">
        <v>9</v>
      </c>
      <c r="G88" s="53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79"/>
      <c r="B89" s="483"/>
      <c r="C89" s="483"/>
      <c r="D89" s="530"/>
      <c r="E89" s="487"/>
      <c r="F89" s="495"/>
      <c r="G89" s="53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78" t="s">
        <v>10</v>
      </c>
      <c r="B90" s="525" t="s">
        <v>9</v>
      </c>
      <c r="C90" s="482" t="s">
        <v>90</v>
      </c>
      <c r="D90" s="519" t="s">
        <v>83</v>
      </c>
      <c r="E90" s="486"/>
      <c r="F90" s="496" t="s">
        <v>9</v>
      </c>
      <c r="G90" s="53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79"/>
      <c r="B91" s="483"/>
      <c r="C91" s="483"/>
      <c r="D91" s="520"/>
      <c r="E91" s="487"/>
      <c r="F91" s="495"/>
      <c r="G91" s="53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78" t="s">
        <v>10</v>
      </c>
      <c r="B92" s="525" t="s">
        <v>9</v>
      </c>
      <c r="C92" s="482" t="s">
        <v>92</v>
      </c>
      <c r="D92" s="519" t="s">
        <v>85</v>
      </c>
      <c r="E92" s="486"/>
      <c r="F92" s="496" t="s">
        <v>9</v>
      </c>
      <c r="G92" s="53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79"/>
      <c r="B93" s="483"/>
      <c r="C93" s="483"/>
      <c r="D93" s="520"/>
      <c r="E93" s="487"/>
      <c r="F93" s="495"/>
      <c r="G93" s="53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78" t="s">
        <v>10</v>
      </c>
      <c r="B94" s="525" t="s">
        <v>9</v>
      </c>
      <c r="C94" s="482" t="s">
        <v>94</v>
      </c>
      <c r="D94" s="519" t="s">
        <v>87</v>
      </c>
      <c r="E94" s="486"/>
      <c r="F94" s="496" t="s">
        <v>9</v>
      </c>
      <c r="G94" s="53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79"/>
      <c r="B95" s="483"/>
      <c r="C95" s="483"/>
      <c r="D95" s="520"/>
      <c r="E95" s="487"/>
      <c r="F95" s="495"/>
      <c r="G95" s="53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78" t="s">
        <v>10</v>
      </c>
      <c r="B96" s="525" t="s">
        <v>9</v>
      </c>
      <c r="C96" s="482" t="s">
        <v>96</v>
      </c>
      <c r="D96" s="519" t="s">
        <v>89</v>
      </c>
      <c r="E96" s="486"/>
      <c r="F96" s="496" t="s">
        <v>9</v>
      </c>
      <c r="G96" s="53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79"/>
      <c r="B97" s="483"/>
      <c r="C97" s="483"/>
      <c r="D97" s="520"/>
      <c r="E97" s="487"/>
      <c r="F97" s="495"/>
      <c r="G97" s="53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78" t="s">
        <v>10</v>
      </c>
      <c r="B98" s="525" t="s">
        <v>9</v>
      </c>
      <c r="C98" s="482" t="s">
        <v>98</v>
      </c>
      <c r="D98" s="519" t="s">
        <v>91</v>
      </c>
      <c r="E98" s="486"/>
      <c r="F98" s="496" t="s">
        <v>9</v>
      </c>
      <c r="G98" s="53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79"/>
      <c r="B99" s="483"/>
      <c r="C99" s="483"/>
      <c r="D99" s="520"/>
      <c r="E99" s="487"/>
      <c r="F99" s="495"/>
      <c r="G99" s="53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78" t="s">
        <v>10</v>
      </c>
      <c r="B100" s="525" t="s">
        <v>9</v>
      </c>
      <c r="C100" s="482" t="s">
        <v>100</v>
      </c>
      <c r="D100" s="519" t="s">
        <v>93</v>
      </c>
      <c r="E100" s="486"/>
      <c r="F100" s="496" t="s">
        <v>9</v>
      </c>
      <c r="G100" s="53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79"/>
      <c r="B101" s="483"/>
      <c r="C101" s="483"/>
      <c r="D101" s="520"/>
      <c r="E101" s="487"/>
      <c r="F101" s="495"/>
      <c r="G101" s="53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78" t="s">
        <v>10</v>
      </c>
      <c r="B102" s="525" t="s">
        <v>9</v>
      </c>
      <c r="C102" s="482" t="s">
        <v>102</v>
      </c>
      <c r="D102" s="519" t="s">
        <v>95</v>
      </c>
      <c r="E102" s="486"/>
      <c r="F102" s="496" t="s">
        <v>9</v>
      </c>
      <c r="G102" s="53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79"/>
      <c r="B103" s="483"/>
      <c r="C103" s="483"/>
      <c r="D103" s="520"/>
      <c r="E103" s="487"/>
      <c r="F103" s="495"/>
      <c r="G103" s="53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08" t="s">
        <v>10</v>
      </c>
      <c r="B104" s="534" t="s">
        <v>9</v>
      </c>
      <c r="C104" s="527" t="s">
        <v>104</v>
      </c>
      <c r="D104" s="542" t="s">
        <v>97</v>
      </c>
      <c r="E104" s="523"/>
      <c r="F104" s="553" t="s">
        <v>9</v>
      </c>
      <c r="G104" s="549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47"/>
      <c r="B105" s="545"/>
      <c r="C105" s="548"/>
      <c r="D105" s="543"/>
      <c r="E105" s="552"/>
      <c r="F105" s="554"/>
      <c r="G105" s="550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09"/>
      <c r="B106" s="535"/>
      <c r="C106" s="528"/>
      <c r="D106" s="544"/>
      <c r="E106" s="524"/>
      <c r="F106" s="555"/>
      <c r="G106" s="551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78" t="s">
        <v>10</v>
      </c>
      <c r="B107" s="525" t="s">
        <v>9</v>
      </c>
      <c r="C107" s="482" t="s">
        <v>106</v>
      </c>
      <c r="D107" s="519" t="s">
        <v>99</v>
      </c>
      <c r="E107" s="486"/>
      <c r="F107" s="496" t="s">
        <v>9</v>
      </c>
      <c r="G107" s="53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79"/>
      <c r="B108" s="483"/>
      <c r="C108" s="483"/>
      <c r="D108" s="520"/>
      <c r="E108" s="487"/>
      <c r="F108" s="495"/>
      <c r="G108" s="53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78" t="s">
        <v>10</v>
      </c>
      <c r="B109" s="525" t="s">
        <v>9</v>
      </c>
      <c r="C109" s="482" t="s">
        <v>112</v>
      </c>
      <c r="D109" s="519" t="s">
        <v>105</v>
      </c>
      <c r="E109" s="486"/>
      <c r="F109" s="496" t="s">
        <v>9</v>
      </c>
      <c r="G109" s="53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79"/>
      <c r="B110" s="483"/>
      <c r="C110" s="483"/>
      <c r="D110" s="520"/>
      <c r="E110" s="487"/>
      <c r="F110" s="495"/>
      <c r="G110" s="53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78" t="s">
        <v>10</v>
      </c>
      <c r="B111" s="525" t="s">
        <v>9</v>
      </c>
      <c r="C111" s="482" t="s">
        <v>114</v>
      </c>
      <c r="D111" s="529" t="s">
        <v>107</v>
      </c>
      <c r="E111" s="486"/>
      <c r="F111" s="496" t="s">
        <v>9</v>
      </c>
      <c r="G111" s="53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79"/>
      <c r="B112" s="483"/>
      <c r="C112" s="483"/>
      <c r="D112" s="530"/>
      <c r="E112" s="487"/>
      <c r="F112" s="495"/>
      <c r="G112" s="53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78" t="s">
        <v>10</v>
      </c>
      <c r="B113" s="525" t="s">
        <v>9</v>
      </c>
      <c r="C113" s="482" t="s">
        <v>117</v>
      </c>
      <c r="D113" s="519" t="s">
        <v>111</v>
      </c>
      <c r="E113" s="486"/>
      <c r="F113" s="496" t="s">
        <v>9</v>
      </c>
      <c r="G113" s="53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79"/>
      <c r="B114" s="483"/>
      <c r="C114" s="483"/>
      <c r="D114" s="520"/>
      <c r="E114" s="487"/>
      <c r="F114" s="495"/>
      <c r="G114" s="53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78" t="s">
        <v>10</v>
      </c>
      <c r="B115" s="525" t="s">
        <v>9</v>
      </c>
      <c r="C115" s="482" t="s">
        <v>118</v>
      </c>
      <c r="D115" s="519" t="s">
        <v>113</v>
      </c>
      <c r="E115" s="486"/>
      <c r="F115" s="496" t="s">
        <v>9</v>
      </c>
      <c r="G115" s="53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79"/>
      <c r="B116" s="483"/>
      <c r="C116" s="483"/>
      <c r="D116" s="520"/>
      <c r="E116" s="487"/>
      <c r="F116" s="495"/>
      <c r="G116" s="53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08" t="s">
        <v>10</v>
      </c>
      <c r="B117" s="534" t="s">
        <v>9</v>
      </c>
      <c r="C117" s="527" t="s">
        <v>26</v>
      </c>
      <c r="D117" s="564" t="s">
        <v>49</v>
      </c>
      <c r="E117" s="523"/>
      <c r="F117" s="553" t="s">
        <v>9</v>
      </c>
      <c r="G117" s="549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09"/>
      <c r="B118" s="535"/>
      <c r="C118" s="528"/>
      <c r="D118" s="565"/>
      <c r="E118" s="524"/>
      <c r="F118" s="555"/>
      <c r="G118" s="551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78" t="s">
        <v>10</v>
      </c>
      <c r="B119" s="525" t="s">
        <v>9</v>
      </c>
      <c r="C119" s="482" t="s">
        <v>33</v>
      </c>
      <c r="D119" s="540" t="s">
        <v>58</v>
      </c>
      <c r="E119" s="486"/>
      <c r="F119" s="496" t="s">
        <v>9</v>
      </c>
      <c r="G119" s="53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79"/>
      <c r="B120" s="483"/>
      <c r="C120" s="483"/>
      <c r="D120" s="541"/>
      <c r="E120" s="487"/>
      <c r="F120" s="495"/>
      <c r="G120" s="53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78" t="s">
        <v>10</v>
      </c>
      <c r="B121" s="525" t="s">
        <v>9</v>
      </c>
      <c r="C121" s="482" t="s">
        <v>34</v>
      </c>
      <c r="D121" s="540" t="s">
        <v>59</v>
      </c>
      <c r="E121" s="486"/>
      <c r="F121" s="496" t="s">
        <v>9</v>
      </c>
      <c r="G121" s="53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79"/>
      <c r="B122" s="483"/>
      <c r="C122" s="483"/>
      <c r="D122" s="541"/>
      <c r="E122" s="487"/>
      <c r="F122" s="495"/>
      <c r="G122" s="53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78" t="s">
        <v>10</v>
      </c>
      <c r="B123" s="525" t="s">
        <v>9</v>
      </c>
      <c r="C123" s="482" t="s">
        <v>36</v>
      </c>
      <c r="D123" s="540" t="s">
        <v>62</v>
      </c>
      <c r="E123" s="486"/>
      <c r="F123" s="496" t="s">
        <v>9</v>
      </c>
      <c r="G123" s="53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79"/>
      <c r="B124" s="483"/>
      <c r="C124" s="483"/>
      <c r="D124" s="541"/>
      <c r="E124" s="487"/>
      <c r="F124" s="495"/>
      <c r="G124" s="53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08" t="s">
        <v>10</v>
      </c>
      <c r="B125" s="534" t="s">
        <v>9</v>
      </c>
      <c r="C125" s="527" t="s">
        <v>71</v>
      </c>
      <c r="D125" s="564" t="s">
        <v>65</v>
      </c>
      <c r="E125" s="523"/>
      <c r="F125" s="553" t="s">
        <v>9</v>
      </c>
      <c r="G125" s="549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09"/>
      <c r="B126" s="535"/>
      <c r="C126" s="528"/>
      <c r="D126" s="565"/>
      <c r="E126" s="524"/>
      <c r="F126" s="555"/>
      <c r="G126" s="551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78" t="s">
        <v>10</v>
      </c>
      <c r="B127" s="525" t="s">
        <v>9</v>
      </c>
      <c r="C127" s="482" t="s">
        <v>78</v>
      </c>
      <c r="D127" s="540" t="s">
        <v>74</v>
      </c>
      <c r="E127" s="486"/>
      <c r="F127" s="496" t="s">
        <v>9</v>
      </c>
      <c r="G127" s="53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79"/>
      <c r="B128" s="483"/>
      <c r="C128" s="483"/>
      <c r="D128" s="541"/>
      <c r="E128" s="487"/>
      <c r="F128" s="495"/>
      <c r="G128" s="53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78" t="s">
        <v>10</v>
      </c>
      <c r="B129" s="525" t="s">
        <v>9</v>
      </c>
      <c r="C129" s="482" t="s">
        <v>108</v>
      </c>
      <c r="D129" s="540" t="s">
        <v>101</v>
      </c>
      <c r="E129" s="486"/>
      <c r="F129" s="496" t="s">
        <v>9</v>
      </c>
      <c r="G129" s="53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79"/>
      <c r="B130" s="483"/>
      <c r="C130" s="483"/>
      <c r="D130" s="541"/>
      <c r="E130" s="487"/>
      <c r="F130" s="495"/>
      <c r="G130" s="53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78" t="s">
        <v>10</v>
      </c>
      <c r="B131" s="525" t="s">
        <v>9</v>
      </c>
      <c r="C131" s="482" t="s">
        <v>110</v>
      </c>
      <c r="D131" s="540" t="s">
        <v>103</v>
      </c>
      <c r="E131" s="486"/>
      <c r="F131" s="496" t="s">
        <v>9</v>
      </c>
      <c r="G131" s="53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79"/>
      <c r="B132" s="483"/>
      <c r="C132" s="483"/>
      <c r="D132" s="541"/>
      <c r="E132" s="487"/>
      <c r="F132" s="495"/>
      <c r="G132" s="53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78" t="s">
        <v>10</v>
      </c>
      <c r="B133" s="525" t="s">
        <v>9</v>
      </c>
      <c r="C133" s="482" t="s">
        <v>115</v>
      </c>
      <c r="D133" s="540" t="s">
        <v>109</v>
      </c>
      <c r="E133" s="486"/>
      <c r="F133" s="496" t="s">
        <v>9</v>
      </c>
      <c r="G133" s="53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79"/>
      <c r="B134" s="483"/>
      <c r="C134" s="483"/>
      <c r="D134" s="541"/>
      <c r="E134" s="487"/>
      <c r="F134" s="495"/>
      <c r="G134" s="53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78" t="s">
        <v>10</v>
      </c>
      <c r="B135" s="525" t="s">
        <v>9</v>
      </c>
      <c r="C135" s="482" t="s">
        <v>119</v>
      </c>
      <c r="D135" s="138" t="s">
        <v>124</v>
      </c>
      <c r="E135" s="556"/>
      <c r="F135" s="556"/>
      <c r="G135" s="557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46"/>
      <c r="B136" s="568"/>
      <c r="C136" s="566"/>
      <c r="D136" s="139"/>
      <c r="E136" s="495"/>
      <c r="F136" s="495"/>
      <c r="G136" s="53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78" t="s">
        <v>10</v>
      </c>
      <c r="B137" s="525" t="s">
        <v>9</v>
      </c>
      <c r="C137" s="482" t="s">
        <v>120</v>
      </c>
      <c r="D137" s="540" t="s">
        <v>116</v>
      </c>
      <c r="E137" s="560"/>
      <c r="F137" s="496" t="s">
        <v>9</v>
      </c>
      <c r="G137" s="53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46"/>
      <c r="B138" s="568"/>
      <c r="C138" s="566"/>
      <c r="D138" s="567"/>
      <c r="E138" s="561"/>
      <c r="F138" s="558"/>
      <c r="G138" s="55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78" t="s">
        <v>10</v>
      </c>
      <c r="B139" s="525" t="s">
        <v>9</v>
      </c>
      <c r="C139" s="482" t="s">
        <v>73</v>
      </c>
      <c r="D139" s="540" t="s">
        <v>66</v>
      </c>
      <c r="E139" s="486"/>
      <c r="F139" s="496" t="s">
        <v>9</v>
      </c>
      <c r="G139" s="53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79"/>
      <c r="B140" s="483"/>
      <c r="C140" s="483"/>
      <c r="D140" s="541"/>
      <c r="E140" s="487"/>
      <c r="F140" s="495"/>
      <c r="G140" s="53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42" t="s">
        <v>15</v>
      </c>
      <c r="D141" s="443"/>
      <c r="E141" s="443"/>
      <c r="F141" s="443"/>
      <c r="G141" s="443"/>
      <c r="H141" s="52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31" t="s">
        <v>131</v>
      </c>
      <c r="D142" s="532"/>
      <c r="E142" s="532"/>
      <c r="F142" s="532"/>
      <c r="G142" s="532"/>
      <c r="H142" s="53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2026-03-10T13:04:22Z</cp:lastPrinted>
  <dcterms:created xsi:type="dcterms:W3CDTF">2004-05-19T10:48:48Z</dcterms:created>
  <dcterms:modified xsi:type="dcterms:W3CDTF">2026-03-12T15:11:45Z</dcterms:modified>
</cp:coreProperties>
</file>