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SKAS_D\dokumentai\2026\Sprendimai\0417\"/>
    </mc:Choice>
  </mc:AlternateContent>
  <xr:revisionPtr revIDLastSave="0" documentId="13_ncr:1_{47D88A41-68A3-4A57-92C9-2CFCA6277DEF}" xr6:coauthVersionLast="47" xr6:coauthVersionMax="47" xr10:uidLastSave="{00000000-0000-0000-0000-000000000000}"/>
  <bookViews>
    <workbookView xWindow="6810" yWindow="465" windowWidth="21600" windowHeight="14670" xr2:uid="{1CFDEF75-6C43-47FB-A2E9-10A7330AC5B7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8" i="1" l="1"/>
  <c r="F37" i="1"/>
  <c r="F49" i="1"/>
  <c r="F48" i="1"/>
  <c r="F55" i="1" l="1"/>
  <c r="F51" i="1"/>
  <c r="F52" i="1" l="1"/>
  <c r="F53" i="1" l="1"/>
  <c r="F54" i="1" l="1"/>
</calcChain>
</file>

<file path=xl/sharedStrings.xml><?xml version="1.0" encoding="utf-8"?>
<sst xmlns="http://schemas.openxmlformats.org/spreadsheetml/2006/main" count="97" uniqueCount="72">
  <si>
    <t>PATVIRTINTA</t>
  </si>
  <si>
    <t>Šakių rajono savivaldybės tarybos</t>
  </si>
  <si>
    <t>Eil. Nr.</t>
  </si>
  <si>
    <t>Objekto pavadinimas (kelio Nr. ir pavadinimas savivaldybės tarybos patvirtintame vietinės reikšmės kelių sąraše)</t>
  </si>
  <si>
    <t>Darbų ir paslaugų rūšis</t>
  </si>
  <si>
    <t xml:space="preserve">Skirta lėšų, tūkst. Eur    </t>
  </si>
  <si>
    <t>Ilgis, m</t>
  </si>
  <si>
    <t>Plotis, m</t>
  </si>
  <si>
    <t>TURTUI ĮSIGYTI</t>
  </si>
  <si>
    <t>1.</t>
  </si>
  <si>
    <t>iš jų saugaus eismo ir darnaus judumo priemonėms: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</si>
  <si>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</si>
  <si>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</si>
  <si>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</si>
  <si>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</si>
  <si>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</si>
  <si>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</si>
  <si>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</si>
  <si>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</si>
  <si>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</si>
  <si>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</si>
  <si>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iš jų eismo saugumo ir darnaus judumo priemonės:</t>
  </si>
  <si>
    <t>12.</t>
  </si>
  <si>
    <t>13.</t>
  </si>
  <si>
    <t>14.</t>
  </si>
  <si>
    <t>15.</t>
  </si>
  <si>
    <t>EINAMIESIEMS TIKSLAMS</t>
  </si>
  <si>
    <t>paprastasis remontas</t>
  </si>
  <si>
    <t>Vietinės reikšmės kelių (gatvių) inventorizacija</t>
  </si>
  <si>
    <t>inžinerinės paslaugos</t>
  </si>
  <si>
    <t>219 km</t>
  </si>
  <si>
    <t>paprastajam remontui:</t>
  </si>
  <si>
    <t>saugaus eismo ir darnaus judumo priemonėms:</t>
  </si>
  <si>
    <t>IŠ VISO, iš jų:</t>
  </si>
  <si>
    <t>saugaus eismo ir darnaus judumo priemonėms (≥10%):</t>
  </si>
  <si>
    <t>inžinerinės paslaugos
kapitalinis remontas</t>
  </si>
  <si>
    <t>inžinerinės paslaugos,
nauja statyba</t>
  </si>
  <si>
    <t>inžinerinės paslaugos                                                 kapitalinis remontas</t>
  </si>
  <si>
    <t>inžinerinės paslaugos                       kapitalinis remontas</t>
  </si>
  <si>
    <t>Kriūkų seniūnijos Žemosios Panemunės kaimo Kalno gatvės Nr. Žpa-4 ir Jazminų gatvės Nr. Žpa-3 atkarpa</t>
  </si>
  <si>
    <t xml:space="preserve">Kudirkos Naumiesčio seniūnijos Kudirkos Naumiesčio miesto Kranto gatvė Nr. Kna-6 </t>
  </si>
  <si>
    <t>Šakių seniūnijos Šakių miesto Beržų gatvė Nr. Šak-3 (pėsčiųjų takas)</t>
  </si>
  <si>
    <t>Viso TURTUI ĮSIGYTI (vietinės reikšmės keliams tiesti, rekonstruoti ir kapitališkai remontuoti), iš jų:</t>
  </si>
  <si>
    <t>Lukšių seniūnijos Liepalotų kaimo Mokyklos gatvės Nr. Lie-4 atkarpa (asfaltbetonio danga)</t>
  </si>
  <si>
    <t>16.</t>
  </si>
  <si>
    <t>17.</t>
  </si>
  <si>
    <t>18.</t>
  </si>
  <si>
    <t>19.</t>
  </si>
  <si>
    <t>20.</t>
  </si>
  <si>
    <t>Viso EINAMIESIEMS TIKSLAMS, iš jų:</t>
  </si>
  <si>
    <t>TURTUI ĮSIGYTI (vietinės reikšmės keliams tiesti, rekonstruoti ir kapitališkai remontuoti):</t>
  </si>
  <si>
    <t>EINAMIESIEMS TIKSLAMS:</t>
  </si>
  <si>
    <t>vietinės reikšmės keliams tiesti, rekonstruoti ir taisyti (remontuoti) (≥50%):</t>
  </si>
  <si>
    <t>Kelių ir gatvių darbų kokybės kontroliniai laboratoriniai bandymai</t>
  </si>
  <si>
    <t>Kelių ir gatvių darbų techninė priežiūra</t>
  </si>
  <si>
    <t>12 objektų</t>
  </si>
  <si>
    <t>Griškabūdžio seniūnijos Griškabūdžio mstl. Ryto  Nr. Gri-15 (asfaltbetonio danga)</t>
  </si>
  <si>
    <t>Kidulių seniūnijos  Žygėnų kaimo Centrinė gatvė Nr. Žyg-1</t>
  </si>
  <si>
    <t xml:space="preserve">Kidulių seniūnijos  Žygėnų kaimo Gandrų gatvė Nr. Žyg-3 </t>
  </si>
  <si>
    <t>Kriūkų seniūnijos Joginiškių kaimo Joginiškių gatvė Nr. Jog-1 (asfaltbetonio danga)</t>
  </si>
  <si>
    <t>Lekėčių seniūnijos Lekėčių miestelio Šilo gatvės Nr. Lek-11 atkarpa</t>
  </si>
  <si>
    <t>Sintautų seniūnijos Veršių kaimo Lauko gatvė Nr. Ver-4 ir Mokyklos gatvės atkarpa iki Tujų gatvės Nr. Ver-5</t>
  </si>
  <si>
    <t>Sudargo seniūnijos Pervazninkų kaimo Kaštonų gatvės Nr. Per-2 atkarpa</t>
  </si>
  <si>
    <t xml:space="preserve">Sudargo seniūnijos Rociškių kaimo Pajotijo gatvė Nr. Roc-2 </t>
  </si>
  <si>
    <t>Sudargo seniūnijos Sudargo kaimo Kalno gatvė Nr. Sud-1 (asfaltbetonio danga)</t>
  </si>
  <si>
    <t xml:space="preserve">Šakių seniūnijos kelias Agrochemija-Papartynai, Papartynų g. Nr. Š-III-71 </t>
  </si>
  <si>
    <t>Barzdų seniūnijos Barzdų miestelio Bažnyčios gatvė Nr. B-III-33</t>
  </si>
  <si>
    <t xml:space="preserve">Griškabūdžio seniūnijos Patašinės kaimo Lauko gatvės Nr. Pat-3 atkarpa </t>
  </si>
  <si>
    <t>ŠAKIŲ RAJONO SAVIVALDYBĖS VIETINĖS REIKŠMĖS VIEŠŲJŲ IR VIDAUS KELIŲ TIESIMO, TAISYMO (REMONTO), REKONSTRAVIMO, PRIEŽIŪROS, SAUGAUS EISMO SĄLYGŲ UŽTIKRINIMO 2026 METŲ OBJEKTŲ SĄRAŠAS</t>
  </si>
  <si>
    <t>0,9 proc. nuo SMD, 5 objektų</t>
  </si>
  <si>
    <t>Šakių seniūnijos Šakių miesto Bažnyčios gatvės Nr. Šak-2 atkarpa nuo Vasario 16-osios gatvės iki Vytauto gatvės (asfaltbetonio danga)</t>
  </si>
  <si>
    <t>2026 m. balandžio 17 d. sprendimu Nr. T-76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</si>
</sst>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\ _€"/>
    <numFmt numFmtId="165" formatCode="0.000"/>
    <numFmt numFmtId="166" formatCode="0.0"/>
    <numFmt numFmtId="167" formatCode="#,##0.000"/>
  </numFmts>
  <fonts count="16" x14ac:knownFonts="1"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sz val="12"/>
      <name val="Times New Roman"/>
      <family val="1"/>
      <charset val="186"/>
    </font>
    <font>
      <sz val="11.5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1.5"/>
      <name val="Times New Roman"/>
      <family val="1"/>
      <charset val="186"/>
    </font>
    <font>
      <sz val="11"/>
      <color theme="1"/>
      <name val="Times New Roman"/>
      <family val="1"/>
    </font>
    <font>
      <b/>
      <i/>
      <sz val="11.5"/>
      <name val="Times New Roman"/>
      <family val="1"/>
      <charset val="186"/>
    </font>
    <font>
      <sz val="11.5"/>
      <name val="Calibri"/>
      <family val="2"/>
      <charset val="186"/>
      <scheme val="minor"/>
    </font>
    <font>
      <sz val="11"/>
      <color rgb="FF00B0F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2"/>
      <color indexed="8"/>
      <name val="Times New Roman"/>
      <family val="1"/>
      <charset val="186"/>
    </font>
    <font>
      <b/>
      <sz val="11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165" fontId="0" fillId="0" borderId="0" xfId="0" applyNumberFormat="1"/>
    <xf numFmtId="167" fontId="0" fillId="0" borderId="0" xfId="0" applyNumberFormat="1"/>
    <xf numFmtId="0" fontId="11" fillId="0" borderId="0" xfId="0" applyFont="1" applyAlignment="1">
      <alignment vertical="center"/>
    </xf>
    <xf numFmtId="165" fontId="11" fillId="0" borderId="0" xfId="0" applyNumberFormat="1" applyFont="1"/>
    <xf numFmtId="0" fontId="11" fillId="0" borderId="0" xfId="0" applyFont="1"/>
    <xf numFmtId="0" fontId="1" fillId="0" borderId="0" xfId="0" applyFont="1" applyAlignment="1">
      <alignment wrapText="1"/>
    </xf>
    <xf numFmtId="49" fontId="0" fillId="0" borderId="0" xfId="0" applyNumberFormat="1" applyFill="1"/>
    <xf numFmtId="0" fontId="0" fillId="0" borderId="0" xfId="0" applyFill="1"/>
    <xf numFmtId="0" fontId="2" fillId="0" borderId="0" xfId="0" applyFont="1" applyFill="1"/>
    <xf numFmtId="49" fontId="3" fillId="0" borderId="0" xfId="0" applyNumberFormat="1" applyFont="1" applyFill="1"/>
    <xf numFmtId="0" fontId="3" fillId="0" borderId="0" xfId="0" applyFont="1" applyFill="1"/>
    <xf numFmtId="49" fontId="7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164" fontId="6" fillId="0" borderId="0" xfId="0" applyNumberFormat="1" applyFont="1" applyFill="1" applyAlignment="1">
      <alignment horizont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49" fontId="5" fillId="0" borderId="22" xfId="0" applyNumberFormat="1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4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166" fontId="5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/>
    </xf>
    <xf numFmtId="4" fontId="4" fillId="0" borderId="19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4" fontId="4" fillId="0" borderId="27" xfId="0" applyNumberFormat="1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vertical="center" wrapText="1"/>
    </xf>
    <xf numFmtId="4" fontId="14" fillId="0" borderId="6" xfId="0" applyNumberFormat="1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166" fontId="4" fillId="0" borderId="0" xfId="0" applyNumberFormat="1" applyFont="1" applyFill="1"/>
    <xf numFmtId="49" fontId="12" fillId="0" borderId="0" xfId="0" applyNumberFormat="1" applyFont="1" applyFill="1"/>
    <xf numFmtId="0" fontId="12" fillId="0" borderId="0" xfId="0" applyFont="1" applyFill="1"/>
    <xf numFmtId="3" fontId="5" fillId="0" borderId="34" xfId="0" applyNumberFormat="1" applyFont="1" applyFill="1" applyBorder="1" applyAlignment="1">
      <alignment horizontal="center" vertical="center"/>
    </xf>
    <xf numFmtId="165" fontId="5" fillId="0" borderId="35" xfId="0" applyNumberFormat="1" applyFont="1" applyFill="1" applyBorder="1" applyAlignment="1">
      <alignment horizontal="center" vertical="center"/>
    </xf>
    <xf numFmtId="166" fontId="5" fillId="0" borderId="35" xfId="0" applyNumberFormat="1" applyFont="1" applyFill="1" applyBorder="1" applyAlignment="1">
      <alignment horizontal="center" vertical="center"/>
    </xf>
    <xf numFmtId="165" fontId="5" fillId="0" borderId="36" xfId="0" applyNumberFormat="1" applyFont="1" applyFill="1" applyBorder="1" applyAlignment="1">
      <alignment horizontal="center" vertical="center"/>
    </xf>
    <xf numFmtId="165" fontId="7" fillId="0" borderId="36" xfId="0" applyNumberFormat="1" applyFont="1" applyFill="1" applyBorder="1" applyAlignment="1">
      <alignment horizontal="center" vertical="center"/>
    </xf>
    <xf numFmtId="165" fontId="7" fillId="0" borderId="35" xfId="0" applyNumberFormat="1" applyFont="1" applyFill="1" applyBorder="1" applyAlignment="1">
      <alignment horizontal="center" vertical="center"/>
    </xf>
    <xf numFmtId="165" fontId="5" fillId="0" borderId="33" xfId="0" applyNumberFormat="1" applyFont="1" applyFill="1" applyBorder="1" applyAlignment="1">
      <alignment horizontal="center" vertical="center"/>
    </xf>
    <xf numFmtId="165" fontId="7" fillId="0" borderId="33" xfId="0" applyNumberFormat="1" applyFont="1" applyFill="1" applyBorder="1" applyAlignment="1">
      <alignment horizontal="center" vertical="center"/>
    </xf>
    <xf numFmtId="165" fontId="15" fillId="0" borderId="31" xfId="0" applyNumberFormat="1" applyFont="1" applyFill="1" applyBorder="1" applyAlignment="1">
      <alignment horizontal="center"/>
    </xf>
    <xf numFmtId="0" fontId="6" fillId="0" borderId="12" xfId="0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right" vertical="center"/>
    </xf>
    <xf numFmtId="0" fontId="6" fillId="0" borderId="26" xfId="0" applyFont="1" applyFill="1" applyBorder="1" applyAlignment="1">
      <alignment horizontal="right" vertical="center"/>
    </xf>
    <xf numFmtId="0" fontId="6" fillId="0" borderId="24" xfId="0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right" vertical="center"/>
    </xf>
    <xf numFmtId="0" fontId="0" fillId="0" borderId="6" xfId="0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right" vertical="center"/>
    </xf>
    <xf numFmtId="49" fontId="5" fillId="0" borderId="5" xfId="0" applyNumberFormat="1" applyFont="1" applyFill="1" applyBorder="1" applyAlignment="1">
      <alignment horizontal="right" vertical="center"/>
    </xf>
    <xf numFmtId="49" fontId="5" fillId="0" borderId="6" xfId="0" applyNumberFormat="1" applyFont="1" applyFill="1" applyBorder="1" applyAlignment="1">
      <alignment horizontal="right" vertical="center"/>
    </xf>
    <xf numFmtId="49" fontId="5" fillId="0" borderId="9" xfId="0" applyNumberFormat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right" vertical="center"/>
    </xf>
    <xf numFmtId="49" fontId="5" fillId="0" borderId="14" xfId="0" applyNumberFormat="1" applyFont="1" applyFill="1" applyBorder="1" applyAlignment="1">
      <alignment horizontal="right" vertical="center"/>
    </xf>
    <xf numFmtId="49" fontId="5" fillId="0" borderId="15" xfId="0" applyNumberFormat="1" applyFont="1" applyFill="1" applyBorder="1" applyAlignment="1">
      <alignment horizontal="right" vertical="center"/>
    </xf>
    <xf numFmtId="0" fontId="5" fillId="0" borderId="18" xfId="0" applyFont="1" applyFill="1" applyBorder="1" applyAlignment="1">
      <alignment horizontal="right" vertical="center"/>
    </xf>
    <xf numFmtId="0" fontId="5" fillId="0" borderId="19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164" fontId="5" fillId="0" borderId="32" xfId="0" applyNumberFormat="1" applyFont="1" applyFill="1" applyBorder="1" applyAlignment="1">
      <alignment horizontal="center" vertical="center" wrapText="1"/>
    </xf>
    <xf numFmtId="164" fontId="5" fillId="0" borderId="33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right" vertical="center" wrapText="1"/>
    </xf>
    <xf numFmtId="0" fontId="5" fillId="0" borderId="8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49" fontId="15" fillId="0" borderId="28" xfId="0" applyNumberFormat="1" applyFont="1" applyFill="1" applyBorder="1" applyAlignment="1">
      <alignment horizontal="right"/>
    </xf>
    <xf numFmtId="0" fontId="15" fillId="0" borderId="29" xfId="0" applyFont="1" applyFill="1" applyBorder="1" applyAlignment="1">
      <alignment horizontal="right"/>
    </xf>
    <xf numFmtId="0" fontId="15" fillId="0" borderId="30" xfId="0" applyFont="1" applyFill="1" applyBorder="1" applyAlignment="1">
      <alignment horizontal="right"/>
    </xf>
    <xf numFmtId="0" fontId="10" fillId="0" borderId="6" xfId="0" applyFont="1" applyFill="1" applyBorder="1" applyAlignment="1">
      <alignment horizontal="right" vertical="center"/>
    </xf>
    <xf numFmtId="49" fontId="3" fillId="0" borderId="0" xfId="0" applyNumberFormat="1" applyFont="1" applyFill="1"/>
    <xf numFmtId="0" fontId="3" fillId="0" borderId="0" xfId="0" applyFont="1" applyFill="1"/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right" vertical="center" wrapText="1"/>
    </xf>
    <xf numFmtId="0" fontId="0" fillId="0" borderId="21" xfId="0" applyFill="1" applyBorder="1" applyAlignment="1">
      <alignment horizontal="righ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60F9A-A079-4588-ACD9-8D892C24A6EF}">
  <sheetPr>
    <pageSetUpPr fitToPage="1"/>
  </sheetPr>
  <dimension ref="A1:J57"/>
  <sheetViews>
    <sheetView tabSelected="1" zoomScaleNormal="100" workbookViewId="0">
      <selection activeCell="L7" sqref="L7"/>
    </sheetView>
  </sheetViews>
  <sheetFormatPr defaultRowHeight="15" x14ac:dyDescent="0.25"/>
  <cols>
    <col min="1" max="1" width="7" style="8" customWidth="1"/>
    <col min="2" max="2" width="46" style="9" customWidth="1"/>
    <col min="3" max="3" width="15.42578125" style="9" customWidth="1"/>
    <col min="4" max="4" width="9.5703125" style="9" customWidth="1"/>
    <col min="5" max="5" width="9.28515625" style="9" customWidth="1"/>
    <col min="6" max="6" width="14.42578125" style="9" customWidth="1"/>
    <col min="7" max="7" width="19.28515625" customWidth="1"/>
  </cols>
  <sheetData>
    <row r="1" spans="1:7" ht="15.75" x14ac:dyDescent="0.25">
      <c r="F1" s="10"/>
    </row>
    <row r="2" spans="1:7" ht="15.75" x14ac:dyDescent="0.25">
      <c r="A2" s="93"/>
      <c r="B2" s="94"/>
      <c r="C2" s="87" t="s">
        <v>0</v>
      </c>
      <c r="D2" s="87"/>
      <c r="E2" s="87"/>
      <c r="F2" s="87"/>
    </row>
    <row r="3" spans="1:7" ht="15.75" x14ac:dyDescent="0.25">
      <c r="A3" s="11"/>
      <c r="B3" s="12"/>
      <c r="C3" s="87" t="s">
        <v>1</v>
      </c>
      <c r="D3" s="87"/>
      <c r="E3" s="87"/>
      <c r="F3" s="87"/>
    </row>
    <row r="4" spans="1:7" ht="15.75" x14ac:dyDescent="0.25">
      <c r="A4" s="11"/>
      <c r="B4" s="12"/>
      <c r="C4" s="87" t="s">
        <v>71</v>
      </c>
      <c r="D4" s="87"/>
      <c r="E4" s="87"/>
      <c r="F4" s="87"/>
    </row>
    <row r="5" spans="1:7" ht="38.25" customHeight="1" x14ac:dyDescent="0.25">
      <c r="A5" s="93"/>
      <c r="B5" s="94"/>
      <c r="C5" s="88"/>
      <c r="D5" s="88"/>
      <c r="E5" s="88"/>
      <c r="F5" s="88"/>
      <c r="G5" s="6"/>
    </row>
    <row r="6" spans="1:7" ht="63" customHeight="1" x14ac:dyDescent="0.25">
      <c r="A6" s="95" t="s">
        <v>68</v>
      </c>
      <c r="B6" s="95"/>
      <c r="C6" s="95"/>
      <c r="D6" s="95"/>
      <c r="E6" s="95"/>
      <c r="F6" s="95"/>
    </row>
    <row r="7" spans="1:7" ht="15.75" x14ac:dyDescent="0.25">
      <c r="A7" s="96"/>
      <c r="B7" s="96"/>
      <c r="C7" s="96"/>
      <c r="D7" s="96"/>
      <c r="E7" s="96"/>
      <c r="F7" s="96"/>
    </row>
    <row r="8" spans="1:7" ht="12.75" customHeight="1" thickBot="1" x14ac:dyDescent="0.3">
      <c r="A8" s="13"/>
      <c r="B8" s="14"/>
      <c r="C8" s="15"/>
      <c r="D8" s="16"/>
      <c r="E8" s="16"/>
      <c r="F8" s="17"/>
    </row>
    <row r="9" spans="1:7" ht="15.75" customHeight="1" x14ac:dyDescent="0.25">
      <c r="A9" s="97" t="s">
        <v>2</v>
      </c>
      <c r="B9" s="77" t="s">
        <v>3</v>
      </c>
      <c r="C9" s="77" t="s">
        <v>4</v>
      </c>
      <c r="D9" s="83"/>
      <c r="E9" s="84"/>
      <c r="F9" s="79" t="s">
        <v>5</v>
      </c>
    </row>
    <row r="10" spans="1:7" ht="57.75" customHeight="1" thickBot="1" x14ac:dyDescent="0.3">
      <c r="A10" s="98"/>
      <c r="B10" s="78"/>
      <c r="C10" s="78"/>
      <c r="D10" s="18" t="s">
        <v>6</v>
      </c>
      <c r="E10" s="19" t="s">
        <v>7</v>
      </c>
      <c r="F10" s="80"/>
    </row>
    <row r="11" spans="1:7" ht="15.75" thickBot="1" x14ac:dyDescent="0.3">
      <c r="A11" s="20">
        <v>1</v>
      </c>
      <c r="B11" s="21">
        <v>2</v>
      </c>
      <c r="C11" s="21">
        <v>3</v>
      </c>
      <c r="D11" s="21">
        <v>6</v>
      </c>
      <c r="E11" s="21">
        <v>7</v>
      </c>
      <c r="F11" s="47">
        <v>8</v>
      </c>
    </row>
    <row r="12" spans="1:7" ht="15.75" thickBot="1" x14ac:dyDescent="0.3">
      <c r="A12" s="63" t="s">
        <v>8</v>
      </c>
      <c r="B12" s="64"/>
      <c r="C12" s="64"/>
      <c r="D12" s="64"/>
      <c r="E12" s="64"/>
      <c r="F12" s="65"/>
    </row>
    <row r="13" spans="1:7" ht="60" x14ac:dyDescent="0.25">
      <c r="A13" s="22" t="s">
        <v>9</v>
      </c>
      <c r="B13" s="23" t="s">
        <v>66</v>
      </c>
      <c r="C13" s="24" t="s">
        <v>35</v>
      </c>
      <c r="D13" s="25">
        <v>810</v>
      </c>
      <c r="E13" s="25">
        <v>3</v>
      </c>
      <c r="F13" s="48">
        <v>50</v>
      </c>
    </row>
    <row r="14" spans="1:7" x14ac:dyDescent="0.25">
      <c r="A14" s="22"/>
      <c r="B14" s="85" t="s">
        <v>10</v>
      </c>
      <c r="C14" s="85"/>
      <c r="D14" s="85"/>
      <c r="E14" s="85"/>
      <c r="F14" s="49">
        <v>0</v>
      </c>
    </row>
    <row r="15" spans="1:7" ht="63.75" customHeight="1" x14ac:dyDescent="0.25">
      <c r="A15" s="26" t="s">
        <v>11</v>
      </c>
      <c r="B15" s="27" t="s">
        <v>67</v>
      </c>
      <c r="C15" s="28" t="s">
        <v>35</v>
      </c>
      <c r="D15" s="29">
        <v>200</v>
      </c>
      <c r="E15" s="29">
        <v>4</v>
      </c>
      <c r="F15" s="50">
        <v>10</v>
      </c>
      <c r="G15" s="7"/>
    </row>
    <row r="16" spans="1:7" x14ac:dyDescent="0.25">
      <c r="A16" s="22"/>
      <c r="B16" s="85" t="s">
        <v>10</v>
      </c>
      <c r="C16" s="85"/>
      <c r="D16" s="85"/>
      <c r="E16" s="85"/>
      <c r="F16" s="48">
        <v>0</v>
      </c>
    </row>
    <row r="17" spans="1:10" ht="60" x14ac:dyDescent="0.25">
      <c r="A17" s="22" t="s">
        <v>12</v>
      </c>
      <c r="B17" s="23" t="s">
        <v>57</v>
      </c>
      <c r="C17" s="24" t="s">
        <v>37</v>
      </c>
      <c r="D17" s="25">
        <v>230</v>
      </c>
      <c r="E17" s="25">
        <v>4</v>
      </c>
      <c r="F17" s="48">
        <v>55.2</v>
      </c>
      <c r="G17" s="1"/>
    </row>
    <row r="18" spans="1:10" x14ac:dyDescent="0.25">
      <c r="A18" s="22"/>
      <c r="B18" s="85" t="s">
        <v>10</v>
      </c>
      <c r="C18" s="85"/>
      <c r="D18" s="85"/>
      <c r="E18" s="85"/>
      <c r="F18" s="48">
        <v>0</v>
      </c>
      <c r="G18" s="1"/>
    </row>
    <row r="19" spans="1:10" ht="58.5" customHeight="1" x14ac:dyDescent="0.25">
      <c r="A19" s="22" t="s">
        <v>13</v>
      </c>
      <c r="B19" s="23" t="s">
        <v>58</v>
      </c>
      <c r="C19" s="24" t="s">
        <v>38</v>
      </c>
      <c r="D19" s="30">
        <v>221</v>
      </c>
      <c r="E19" s="30">
        <v>4</v>
      </c>
      <c r="F19" s="48">
        <v>190.3</v>
      </c>
      <c r="G19" s="1"/>
    </row>
    <row r="20" spans="1:10" ht="20.25" customHeight="1" x14ac:dyDescent="0.25">
      <c r="A20" s="22"/>
      <c r="B20" s="85" t="s">
        <v>10</v>
      </c>
      <c r="C20" s="85"/>
      <c r="D20" s="85"/>
      <c r="E20" s="85"/>
      <c r="F20" s="48">
        <v>44.8</v>
      </c>
    </row>
    <row r="21" spans="1:10" ht="63" customHeight="1" x14ac:dyDescent="0.25">
      <c r="A21" s="22" t="s">
        <v>14</v>
      </c>
      <c r="B21" s="23" t="s">
        <v>39</v>
      </c>
      <c r="C21" s="24" t="s">
        <v>35</v>
      </c>
      <c r="D21" s="30">
        <v>1060</v>
      </c>
      <c r="E21" s="30">
        <v>4.5</v>
      </c>
      <c r="F21" s="48">
        <v>32.5</v>
      </c>
      <c r="G21" s="1"/>
    </row>
    <row r="22" spans="1:10" ht="21" customHeight="1" x14ac:dyDescent="0.25">
      <c r="A22" s="22"/>
      <c r="B22" s="85" t="s">
        <v>10</v>
      </c>
      <c r="C22" s="85"/>
      <c r="D22" s="85"/>
      <c r="E22" s="85"/>
      <c r="F22" s="48">
        <v>0</v>
      </c>
      <c r="G22" s="1"/>
    </row>
    <row r="23" spans="1:10" ht="58.5" customHeight="1" x14ac:dyDescent="0.25">
      <c r="A23" s="31" t="s">
        <v>15</v>
      </c>
      <c r="B23" s="23" t="s">
        <v>40</v>
      </c>
      <c r="C23" s="24" t="s">
        <v>35</v>
      </c>
      <c r="D23" s="25">
        <v>494</v>
      </c>
      <c r="E23" s="25">
        <v>4</v>
      </c>
      <c r="F23" s="48">
        <v>51</v>
      </c>
      <c r="G23" s="1"/>
      <c r="J23" s="1"/>
    </row>
    <row r="24" spans="1:10" ht="21.75" customHeight="1" x14ac:dyDescent="0.25">
      <c r="A24" s="31"/>
      <c r="B24" s="85" t="s">
        <v>10</v>
      </c>
      <c r="C24" s="85"/>
      <c r="D24" s="85"/>
      <c r="E24" s="85"/>
      <c r="F24" s="48">
        <v>0</v>
      </c>
      <c r="G24" s="1"/>
      <c r="J24" s="1"/>
    </row>
    <row r="25" spans="1:10" ht="65.25" customHeight="1" x14ac:dyDescent="0.25">
      <c r="A25" s="31" t="s">
        <v>16</v>
      </c>
      <c r="B25" s="23" t="s">
        <v>60</v>
      </c>
      <c r="C25" s="24" t="s">
        <v>35</v>
      </c>
      <c r="D25" s="25">
        <v>268</v>
      </c>
      <c r="E25" s="25">
        <v>4</v>
      </c>
      <c r="F25" s="48">
        <v>54.6</v>
      </c>
    </row>
    <row r="26" spans="1:10" ht="17.25" customHeight="1" x14ac:dyDescent="0.25">
      <c r="A26" s="31"/>
      <c r="B26" s="85" t="s">
        <v>10</v>
      </c>
      <c r="C26" s="85"/>
      <c r="D26" s="85"/>
      <c r="E26" s="85"/>
      <c r="F26" s="48">
        <v>0</v>
      </c>
    </row>
    <row r="27" spans="1:10" ht="60" x14ac:dyDescent="0.25">
      <c r="A27" s="22" t="s">
        <v>17</v>
      </c>
      <c r="B27" s="23" t="s">
        <v>61</v>
      </c>
      <c r="C27" s="24" t="s">
        <v>35</v>
      </c>
      <c r="D27" s="25">
        <v>659</v>
      </c>
      <c r="E27" s="25">
        <v>4.5</v>
      </c>
      <c r="F27" s="48">
        <v>50</v>
      </c>
    </row>
    <row r="28" spans="1:10" x14ac:dyDescent="0.25">
      <c r="A28" s="22"/>
      <c r="B28" s="85" t="s">
        <v>10</v>
      </c>
      <c r="C28" s="85"/>
      <c r="D28" s="85"/>
      <c r="E28" s="85"/>
      <c r="F28" s="48">
        <v>0</v>
      </c>
    </row>
    <row r="29" spans="1:10" ht="60" x14ac:dyDescent="0.25">
      <c r="A29" s="22" t="s">
        <v>18</v>
      </c>
      <c r="B29" s="23" t="s">
        <v>62</v>
      </c>
      <c r="C29" s="24" t="s">
        <v>35</v>
      </c>
      <c r="D29" s="24">
        <v>310</v>
      </c>
      <c r="E29" s="24">
        <v>5</v>
      </c>
      <c r="F29" s="48">
        <v>10</v>
      </c>
    </row>
    <row r="30" spans="1:10" x14ac:dyDescent="0.25">
      <c r="A30" s="22"/>
      <c r="B30" s="85" t="s">
        <v>10</v>
      </c>
      <c r="C30" s="85"/>
      <c r="D30" s="85"/>
      <c r="E30" s="85"/>
      <c r="F30" s="48">
        <v>0</v>
      </c>
    </row>
    <row r="31" spans="1:10" ht="60" x14ac:dyDescent="0.25">
      <c r="A31" s="22" t="s">
        <v>19</v>
      </c>
      <c r="B31" s="23" t="s">
        <v>63</v>
      </c>
      <c r="C31" s="24" t="s">
        <v>35</v>
      </c>
      <c r="D31" s="24">
        <v>222</v>
      </c>
      <c r="E31" s="24">
        <v>4</v>
      </c>
      <c r="F31" s="48">
        <v>50</v>
      </c>
    </row>
    <row r="32" spans="1:10" x14ac:dyDescent="0.25">
      <c r="A32" s="22"/>
      <c r="B32" s="85" t="s">
        <v>10</v>
      </c>
      <c r="C32" s="85"/>
      <c r="D32" s="85"/>
      <c r="E32" s="85"/>
      <c r="F32" s="48">
        <v>0</v>
      </c>
    </row>
    <row r="33" spans="1:8" ht="60.75" customHeight="1" x14ac:dyDescent="0.25">
      <c r="A33" s="31" t="s">
        <v>20</v>
      </c>
      <c r="B33" s="23" t="s">
        <v>65</v>
      </c>
      <c r="C33" s="24" t="s">
        <v>35</v>
      </c>
      <c r="D33" s="25">
        <v>1250</v>
      </c>
      <c r="E33" s="25">
        <v>6</v>
      </c>
      <c r="F33" s="48">
        <v>926.6</v>
      </c>
    </row>
    <row r="34" spans="1:8" x14ac:dyDescent="0.25">
      <c r="A34" s="31"/>
      <c r="B34" s="85" t="s">
        <v>10</v>
      </c>
      <c r="C34" s="92"/>
      <c r="D34" s="92"/>
      <c r="E34" s="92"/>
      <c r="F34" s="48">
        <v>8.4</v>
      </c>
    </row>
    <row r="35" spans="1:8" ht="47.25" x14ac:dyDescent="0.25">
      <c r="A35" s="31" t="s">
        <v>22</v>
      </c>
      <c r="B35" s="32" t="s">
        <v>41</v>
      </c>
      <c r="C35" s="33" t="s">
        <v>36</v>
      </c>
      <c r="D35" s="25">
        <v>720</v>
      </c>
      <c r="E35" s="25">
        <v>2</v>
      </c>
      <c r="F35" s="48">
        <v>392.6</v>
      </c>
    </row>
    <row r="36" spans="1:8" x14ac:dyDescent="0.25">
      <c r="A36" s="31"/>
      <c r="B36" s="85" t="s">
        <v>21</v>
      </c>
      <c r="C36" s="92"/>
      <c r="D36" s="92"/>
      <c r="E36" s="92"/>
      <c r="F36" s="48">
        <v>392.6</v>
      </c>
    </row>
    <row r="37" spans="1:8" ht="20.25" customHeight="1" x14ac:dyDescent="0.25">
      <c r="A37" s="66" t="s">
        <v>42</v>
      </c>
      <c r="B37" s="86"/>
      <c r="C37" s="86"/>
      <c r="D37" s="86"/>
      <c r="E37" s="86"/>
      <c r="F37" s="51">
        <f>F13+F15+F17+F19+F21+F23+F25+F27+F29+F31+F33+F35</f>
        <v>1872.8000000000002</v>
      </c>
      <c r="G37" s="5"/>
      <c r="H37" s="2"/>
    </row>
    <row r="38" spans="1:8" ht="15.75" thickBot="1" x14ac:dyDescent="0.3">
      <c r="A38" s="75" t="s">
        <v>32</v>
      </c>
      <c r="B38" s="76"/>
      <c r="C38" s="76"/>
      <c r="D38" s="76"/>
      <c r="E38" s="76"/>
      <c r="F38" s="48">
        <f>SUM(F20+F34+F36)</f>
        <v>445.8</v>
      </c>
    </row>
    <row r="39" spans="1:8" ht="15.75" thickBot="1" x14ac:dyDescent="0.3">
      <c r="A39" s="63" t="s">
        <v>26</v>
      </c>
      <c r="B39" s="64"/>
      <c r="C39" s="64"/>
      <c r="D39" s="64"/>
      <c r="E39" s="64"/>
      <c r="F39" s="65"/>
    </row>
    <row r="40" spans="1:8" ht="42" customHeight="1" x14ac:dyDescent="0.25">
      <c r="A40" s="22" t="s">
        <v>23</v>
      </c>
      <c r="B40" s="34" t="s">
        <v>56</v>
      </c>
      <c r="C40" s="35" t="s">
        <v>27</v>
      </c>
      <c r="D40" s="36">
        <v>645</v>
      </c>
      <c r="E40" s="36">
        <v>4</v>
      </c>
      <c r="F40" s="48">
        <v>103.2</v>
      </c>
      <c r="G40" s="4"/>
      <c r="H40" s="2"/>
    </row>
    <row r="41" spans="1:8" ht="42" customHeight="1" x14ac:dyDescent="0.25">
      <c r="A41" s="22" t="s">
        <v>24</v>
      </c>
      <c r="B41" s="37" t="s">
        <v>59</v>
      </c>
      <c r="C41" s="35" t="s">
        <v>27</v>
      </c>
      <c r="D41" s="36">
        <v>570</v>
      </c>
      <c r="E41" s="36">
        <v>3</v>
      </c>
      <c r="F41" s="48">
        <v>68.400000000000006</v>
      </c>
    </row>
    <row r="42" spans="1:8" ht="42" customHeight="1" x14ac:dyDescent="0.25">
      <c r="A42" s="22" t="s">
        <v>25</v>
      </c>
      <c r="B42" s="38" t="s">
        <v>43</v>
      </c>
      <c r="C42" s="35" t="s">
        <v>27</v>
      </c>
      <c r="D42" s="36">
        <v>385</v>
      </c>
      <c r="E42" s="36">
        <v>4</v>
      </c>
      <c r="F42" s="48">
        <v>77</v>
      </c>
      <c r="G42" s="1"/>
    </row>
    <row r="43" spans="1:8" ht="42" customHeight="1" x14ac:dyDescent="0.25">
      <c r="A43" s="22" t="s">
        <v>44</v>
      </c>
      <c r="B43" s="38" t="s">
        <v>64</v>
      </c>
      <c r="C43" s="35" t="s">
        <v>27</v>
      </c>
      <c r="D43" s="36">
        <v>257</v>
      </c>
      <c r="E43" s="36">
        <v>4.5</v>
      </c>
      <c r="F43" s="48">
        <v>46.3</v>
      </c>
      <c r="G43" s="1"/>
    </row>
    <row r="44" spans="1:8" ht="47.25" x14ac:dyDescent="0.25">
      <c r="A44" s="22" t="s">
        <v>45</v>
      </c>
      <c r="B44" s="39" t="s">
        <v>70</v>
      </c>
      <c r="C44" s="35" t="s">
        <v>27</v>
      </c>
      <c r="D44" s="36">
        <v>375</v>
      </c>
      <c r="E44" s="36">
        <v>7</v>
      </c>
      <c r="F44" s="48">
        <v>54.8</v>
      </c>
      <c r="G44" s="1"/>
    </row>
    <row r="45" spans="1:8" ht="42.75" customHeight="1" x14ac:dyDescent="0.25">
      <c r="A45" s="22" t="s">
        <v>46</v>
      </c>
      <c r="B45" s="38" t="s">
        <v>28</v>
      </c>
      <c r="C45" s="35" t="s">
        <v>29</v>
      </c>
      <c r="D45" s="81" t="s">
        <v>30</v>
      </c>
      <c r="E45" s="82"/>
      <c r="F45" s="48">
        <v>5</v>
      </c>
      <c r="G45" s="1"/>
    </row>
    <row r="46" spans="1:8" ht="30.75" customHeight="1" x14ac:dyDescent="0.25">
      <c r="A46" s="26" t="s">
        <v>47</v>
      </c>
      <c r="B46" s="40" t="s">
        <v>53</v>
      </c>
      <c r="C46" s="24" t="s">
        <v>29</v>
      </c>
      <c r="D46" s="62" t="s">
        <v>55</v>
      </c>
      <c r="E46" s="62"/>
      <c r="F46" s="48">
        <v>1</v>
      </c>
    </row>
    <row r="47" spans="1:8" ht="30.75" customHeight="1" x14ac:dyDescent="0.25">
      <c r="A47" s="26" t="s">
        <v>48</v>
      </c>
      <c r="B47" s="40" t="s">
        <v>54</v>
      </c>
      <c r="C47" s="24" t="s">
        <v>29</v>
      </c>
      <c r="D47" s="62" t="s">
        <v>69</v>
      </c>
      <c r="E47" s="62"/>
      <c r="F47" s="48">
        <v>1</v>
      </c>
    </row>
    <row r="48" spans="1:8" x14ac:dyDescent="0.25">
      <c r="A48" s="66" t="s">
        <v>49</v>
      </c>
      <c r="B48" s="67"/>
      <c r="C48" s="67"/>
      <c r="D48" s="67"/>
      <c r="E48" s="68"/>
      <c r="F48" s="52">
        <f>SUM(F40:F47)</f>
        <v>356.70000000000005</v>
      </c>
      <c r="G48" s="6"/>
    </row>
    <row r="49" spans="1:8" x14ac:dyDescent="0.25">
      <c r="A49" s="69" t="s">
        <v>31</v>
      </c>
      <c r="B49" s="70"/>
      <c r="C49" s="70"/>
      <c r="D49" s="70"/>
      <c r="E49" s="71"/>
      <c r="F49" s="48">
        <f>SUM(F40:F43,F44:F44)</f>
        <v>349.70000000000005</v>
      </c>
    </row>
    <row r="50" spans="1:8" ht="15.75" thickBot="1" x14ac:dyDescent="0.3">
      <c r="A50" s="72" t="s">
        <v>32</v>
      </c>
      <c r="B50" s="73"/>
      <c r="C50" s="73"/>
      <c r="D50" s="73"/>
      <c r="E50" s="74"/>
      <c r="F50" s="53">
        <v>0</v>
      </c>
    </row>
    <row r="51" spans="1:8" x14ac:dyDescent="0.25">
      <c r="A51" s="66" t="s">
        <v>33</v>
      </c>
      <c r="B51" s="67"/>
      <c r="C51" s="67"/>
      <c r="D51" s="67"/>
      <c r="E51" s="68"/>
      <c r="F51" s="51">
        <f>F37+F48</f>
        <v>2229.5</v>
      </c>
      <c r="G51" s="3"/>
      <c r="H51" s="3"/>
    </row>
    <row r="52" spans="1:8" ht="15.75" x14ac:dyDescent="0.25">
      <c r="A52" s="56" t="s">
        <v>50</v>
      </c>
      <c r="B52" s="57"/>
      <c r="C52" s="57"/>
      <c r="D52" s="57"/>
      <c r="E52" s="58"/>
      <c r="F52" s="52">
        <f>SUM(F37)</f>
        <v>1872.8000000000002</v>
      </c>
    </row>
    <row r="53" spans="1:8" ht="15.75" x14ac:dyDescent="0.25">
      <c r="A53" s="59" t="s">
        <v>51</v>
      </c>
      <c r="B53" s="60"/>
      <c r="C53" s="60"/>
      <c r="D53" s="60"/>
      <c r="E53" s="61"/>
      <c r="F53" s="51">
        <f>SUM(F48)</f>
        <v>356.70000000000005</v>
      </c>
      <c r="G53" s="6"/>
    </row>
    <row r="54" spans="1:8" ht="31.5" customHeight="1" thickBot="1" x14ac:dyDescent="0.3">
      <c r="A54" s="99" t="s">
        <v>34</v>
      </c>
      <c r="B54" s="100"/>
      <c r="C54" s="100"/>
      <c r="D54" s="100"/>
      <c r="E54" s="100"/>
      <c r="F54" s="54">
        <f>SUM(F38+F50)</f>
        <v>445.8</v>
      </c>
    </row>
    <row r="55" spans="1:8" ht="15.75" thickBot="1" x14ac:dyDescent="0.3">
      <c r="A55" s="89" t="s">
        <v>52</v>
      </c>
      <c r="B55" s="90"/>
      <c r="C55" s="90"/>
      <c r="D55" s="90"/>
      <c r="E55" s="91"/>
      <c r="F55" s="55">
        <f>SUM(F37+F49)</f>
        <v>2222.5</v>
      </c>
    </row>
    <row r="56" spans="1:8" ht="15.75" x14ac:dyDescent="0.25">
      <c r="A56" s="41"/>
      <c r="B56" s="41"/>
      <c r="C56" s="42"/>
      <c r="D56" s="43"/>
      <c r="E56" s="43"/>
      <c r="F56" s="44"/>
    </row>
    <row r="57" spans="1:8" x14ac:dyDescent="0.25">
      <c r="A57" s="45"/>
      <c r="B57" s="46"/>
      <c r="C57" s="46"/>
      <c r="D57" s="46"/>
      <c r="E57" s="46"/>
      <c r="F57" s="46"/>
    </row>
  </sheetData>
  <mergeCells count="40">
    <mergeCell ref="C2:F2"/>
    <mergeCell ref="C5:F5"/>
    <mergeCell ref="C3:F3"/>
    <mergeCell ref="C4:F4"/>
    <mergeCell ref="A55:E55"/>
    <mergeCell ref="B28:E28"/>
    <mergeCell ref="B14:E14"/>
    <mergeCell ref="B26:E26"/>
    <mergeCell ref="B34:E34"/>
    <mergeCell ref="B36:E36"/>
    <mergeCell ref="A2:B2"/>
    <mergeCell ref="A5:B5"/>
    <mergeCell ref="A6:F6"/>
    <mergeCell ref="A7:F7"/>
    <mergeCell ref="A9:A10"/>
    <mergeCell ref="A54:E54"/>
    <mergeCell ref="A38:E38"/>
    <mergeCell ref="B9:B10"/>
    <mergeCell ref="C9:C10"/>
    <mergeCell ref="F9:F10"/>
    <mergeCell ref="D45:E45"/>
    <mergeCell ref="D9:E9"/>
    <mergeCell ref="B22:E22"/>
    <mergeCell ref="A37:E37"/>
    <mergeCell ref="B30:E30"/>
    <mergeCell ref="B32:E32"/>
    <mergeCell ref="A12:F12"/>
    <mergeCell ref="B16:E16"/>
    <mergeCell ref="B18:E18"/>
    <mergeCell ref="B20:E20"/>
    <mergeCell ref="B24:E24"/>
    <mergeCell ref="A52:E52"/>
    <mergeCell ref="A53:E53"/>
    <mergeCell ref="D46:E46"/>
    <mergeCell ref="D47:E47"/>
    <mergeCell ref="A39:F39"/>
    <mergeCell ref="A48:E48"/>
    <mergeCell ref="A49:E49"/>
    <mergeCell ref="A50:E50"/>
    <mergeCell ref="A51:E51"/>
  </mergeCells>
  <phoneticPr fontId="13" type="noConversion"/>
  <pageMargins left="0.70866141732283472" right="0.31496062992125984" top="0.55118110236220474" bottom="0.35433070866141736" header="0.31496062992125984" footer="0.31496062992125984"/>
  <pageSetup paperSize="9" scale="79" fitToHeight="0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Martynas Remeikis</dc:creator>
  <cp:lastModifiedBy>Inga Kanapeckienė</cp:lastModifiedBy>
  <cp:lastPrinted>2026-04-01T07:34:35Z</cp:lastPrinted>
  <dcterms:created xsi:type="dcterms:W3CDTF">2024-03-12T16:09:09Z</dcterms:created>
  <dcterms:modified xsi:type="dcterms:W3CDTF">2026-04-17T10:22:45Z</dcterms:modified>
</cp:coreProperties>
</file>