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307A11B0-4AD9-4BB3-B2AB-8A23769097DF}" xr6:coauthVersionLast="47" xr6:coauthVersionMax="47" xr10:uidLastSave="{00000000-0000-0000-0000-000000000000}"/>
  <bookViews>
    <workbookView xWindow="0" yWindow="3120" windowWidth="28800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20" l="1"/>
  <c r="H56" i="20"/>
  <c r="H55" i="20"/>
  <c r="H45" i="20"/>
  <c r="H46" i="20" s="1"/>
  <c r="H39" i="20"/>
  <c r="H33" i="20"/>
  <c r="H30" i="20"/>
  <c r="H23" i="20"/>
  <c r="H24" i="20" s="1"/>
  <c r="H15" i="20"/>
  <c r="H16" i="20" s="1"/>
  <c r="G28" i="20"/>
  <c r="G57" i="20" s="1"/>
  <c r="H40" i="20" l="1"/>
  <c r="G33" i="20"/>
  <c r="G45" i="20"/>
  <c r="G46" i="20" s="1"/>
  <c r="G15" i="20"/>
  <c r="G16" i="20" s="1"/>
  <c r="G39" i="20" l="1"/>
  <c r="G23" i="20" l="1"/>
  <c r="G24" i="20" s="1"/>
  <c r="G55" i="20" l="1"/>
  <c r="G56" i="20" s="1"/>
  <c r="G30" i="20" l="1"/>
  <c r="G40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<sst xmlns="http://schemas.openxmlformats.org/spreadsheetml/2006/main" count="635" uniqueCount="225">
  <si>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</si>
  <si>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</si>
  <si>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</si>
  <si>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</si>
  <si>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</si>
  <si>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</si>
  <si>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</si>
  <si>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</si>
  <si>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</si>
  <si>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</si>
  <si>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</si>
  <si>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</si>
  <si>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</si>
  <si>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</si>
  <si>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</si>
  <si>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</si>
  <si>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</si>
  <si>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</si>
  <si>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</si>
  <si>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</si>
  <si>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</si>
  <si>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</si>
  <si>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</si>
  <si>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</si>
  <si>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</si>
  <si>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</si>
  <si>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</si>
  <si>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</si>
  <si>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</si>
  <si>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</si>
  <si>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</si>
  <si>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</si>
  <si>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</si>
  <si>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</si>
  <si>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</si>
  <si>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</si>
  <si>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</si>
  <si>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</si>
  <si>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</si>
  <si>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</si>
  <si>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</si>
  <si>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</si>
  <si>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</si>
  <si>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</si>
  <si>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</si>
  <si>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</si>
  <si>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</si>
  <si>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</si>
  <si>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</si>
  <si>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</si>
  <si>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</si>
  <si>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</si>
  <si>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</si>
  <si>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</si>
  <si>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</si>
  <si>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</si>
  <si>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</si>
  <si>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</si>
  <si>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</si>
  <si>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</si>
  <si>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</si>
  <si>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</si>
  <si>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</si>
  <si>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</si>
  <si>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</si>
  <si>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</si>
  <si>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</si>
  <si>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</si>
  <si>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</si>
  <si>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</si>
  <si>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</si>
  <si>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</si>
  <si>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</si>
  <si>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</si>
  <si>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</si>
  <si>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</si>
  <si>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</si>
  <si>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</si>
  <si>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</si>
  <si>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</si>
  <si>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</si>
  <si>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</si>
  <si>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</si>
  <si>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</si>
  <si>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</si>
  <si>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</si>
  <si>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</si>
  <si>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</si>
  <si>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</si>
  <si>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</si>
  <si>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</si>
  <si>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</si>
  <si>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</si>
  <si>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</si>
  <si>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</si>
  <si>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</si>
  <si>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</si>
  <si>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</si>
  <si>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</si>
  <si>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</si>
  <si>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</si>
  <si>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</si>
  <si>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</si>
  <si>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</si>
  <si>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</si>
  <si>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</si>
  <si>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</si>
  <si>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</si>
  <si>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</si>
  <si>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</si>
  <si>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</si>
  <si>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</si>
  <si>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</si>
  <si>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</si>
  <si>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</si>
  <si>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</si>
  <si>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</si>
  <si>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</si>
  <si>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</si>
  <si>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</si>
  <si>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</si>
  <si>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</si>
  <si>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</si>
  <si>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</si>
  <si>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</si>
  <si>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</si>
  <si>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</si>
  <si>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</si>
  <si>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</si>
  <si>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</si>
  <si>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</si>
  <si>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</si>
  <si>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</si>
  <si>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</si>
  <si>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</si>
  <si>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</si>
  <si>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</si>
  <si>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</si>
  <si>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</si>
  <si>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</si>
  <si>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</si>
  <si>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</si>
  <si>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</si>
  <si>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</si>
  <si>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</si>
  <si>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</si>
  <si>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</si>
  <si>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</si>
  <si>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</si>
  <si>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</si>
  <si>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</si>
  <si>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</si>
  <si>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</si>
  <si>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</si>
  <si>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</si>
  <si>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</si>
  <si>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</si>
  <si>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</si>
  <si>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</si>
  <si>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</si>
  <si>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</si>
  <si>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</si>
  <si>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</si>
  <si>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</si>
  <si>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</si>
  <si>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</si>
  <si>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</si>
  <si>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</si>
  <si>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</si>
  <si>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t>Planuojama reikšmė 2025 m.</t>
  </si>
  <si>
    <t>Lėšos biudžetiniams 2025-iesiems metams, Eur</t>
  </si>
  <si>
    <t>Savivaldybės administracijos Lukšių seniūnijos 2025 metų veiklos planas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</si>
  <si>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</si>
  <si>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Lukšių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</si>
  <si>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</si>
  <si>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Lukšių seniūnija</t>
  </si>
  <si>
    <t>Gyventojų, teigiamai vertinančių gyvenamosios aplinkos kokybę, dalis, proc.</t>
  </si>
  <si>
    <r>
      <t xml:space="preserve">Veikla: </t>
    </r>
    <r>
      <rPr>
        <sz val="10"/>
        <rFont val="Times New Roman"/>
        <family val="1"/>
        <charset val="186"/>
      </rPr>
      <t>Aplinkotvarkos darbai  Lukšių seniūnijoje (SVP 001-01-04-10 (TP))</t>
    </r>
    <r>
      <rPr>
        <sz val="10"/>
        <rFont val="Times New Roman"/>
        <family val="1"/>
      </rPr>
      <t xml:space="preserve"> (prižiūrėti Lukšių seniūnijoje viešojo naudojimo teritorijas: kapinių, želdinių, gatvių, pakelių, šaligatvių valymą ir priežiūrą, gatvių ir kitų viešų vietų apšvietimą, viešųjų tualetų priežiūros paslaugų teikimą)</t>
    </r>
  </si>
  <si>
    <t>t</t>
  </si>
  <si>
    <r>
      <t>Uždavinys.</t>
    </r>
    <r>
      <rPr>
        <b/>
        <sz val="10"/>
        <rFont val="Times New Roman"/>
        <family val="1"/>
        <charset val="186"/>
      </rPr>
      <t xml:space="preserve"> Mažinti socialinės dezintegracijos ir skurdo prielaidas</t>
    </r>
  </si>
  <si>
    <r>
      <t xml:space="preserve">Priemonė. </t>
    </r>
    <r>
      <rPr>
        <b/>
        <sz val="10"/>
        <rFont val="Times New Roman"/>
        <family val="1"/>
        <charset val="186"/>
      </rPr>
      <t>Savivaldybės gyventojų užimtumo skatinimas (SVP 003-03-01 (TP))</t>
    </r>
  </si>
  <si>
    <t>Veikla: Įgyvendinti užimtumo didinimo programą  Lukšių seniūnijoje (SVP 003-03-01-08 (TP))</t>
  </si>
  <si>
    <r>
      <t xml:space="preserve">Priemonė: Finansinės pagalbos ir materialinės paramos teikimas savivaldybės gyventojams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</si>
  <si>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>Užtikrinti finansinės pagalbos teikimą  Lukšių seniūnijos gyventojams (išmokos mokėjimams ir kt.) (SVP 003-03-02-26 (TP))</t>
    </r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</si>
  <si>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</si>
  <si>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</si>
  <si>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</si>
  <si>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t>Veikla:  Užtikrinti savivaldybės administracijos  Lukšių seniūnijos darbo funkcionalumą (SVP 004-01-02-13 (TP)</t>
  </si>
  <si>
    <t xml:space="preserve">Uždavinys. Gerinti viešojo valdymo praktiką </t>
  </si>
  <si>
    <t>Laiku ir nustatyta apimtimi įgyvendintų priemonių dalis, proc.</t>
  </si>
  <si>
    <t>Priemonė. Administracinės naštos mažinimo priemonių įgyvendinimas (priemonių planas) (SVP 004-02-04 (TP))</t>
  </si>
  <si>
    <r>
      <t xml:space="preserve"> Priemonė.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</rPr>
      <t xml:space="preserve"> Kelių ir gatvių kokybės užtikrinimas</t>
    </r>
    <r>
      <rPr>
        <b/>
        <sz val="10"/>
        <rFont val="Times New Roman"/>
        <family val="1"/>
        <charset val="186"/>
      </rPr>
      <t xml:space="preserve"> (SVP 001-02-01 (TP))</t>
    </r>
  </si>
  <si>
    <t>Suremontuotų socialinės paskirties patalpų, skaičius</t>
  </si>
  <si>
    <t>Suremontuotų administruojamų patalpų skaičius</t>
  </si>
  <si>
    <t>Priemonė: Atskiroms socialinėms grupėms prieinamo būsto pasiūlos didinimas (SVP 003-03-03 (TP))</t>
  </si>
  <si>
    <t>Licencijų, leidimų ir pažymų, išduotų per trumpesnį nei teisės aktuose nustatytas terminas, dalis nuo visų išduotų licencijų, leidimų, prašymų, proc.</t>
  </si>
  <si>
    <r>
      <t xml:space="preserve">Priemonė: Savivaldybės valdymo ir funkcionalumo </t>
    </r>
    <r>
      <rPr>
        <b/>
        <sz val="10"/>
        <rFont val="Times New Roman"/>
        <family val="1"/>
        <charset val="186"/>
      </rPr>
      <t>(SVP 004-01-02 (TP))</t>
    </r>
  </si>
  <si>
    <t>Išduotų pažymų skaičius</t>
  </si>
  <si>
    <r>
      <t>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</si>
  <si>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 xml:space="preserve"> proc. </t>
  </si>
  <si>
    <t>Veikla: Vietinės reikšmės kelių priežiūra, žiemos tarnyba Lukšių seniūnijoje (SVP 001-02-01-09 (TP)) (prižiūrėti vietinės reikšmės kelius   seniūnijoje: seniūnijos kelių greideriavimas,  žvyravimas, duobių asfaltavimas, sniego valymas)</t>
  </si>
  <si>
    <t>Veikla: Mažinant administracinę naštą, licencijas, leidimus ir pažymas išduoti per trumpesnį laiką, nelaukiant, kol sueis teisės aktuose nustatytas  (SVP 004-02-04-03 (TP))</t>
  </si>
  <si>
    <t xml:space="preserve">ŠAKIŲ RAJONO SAVIVALDYBĖS ADMINISTRACIJOS LUKŠIŲ SENIŪNIJOS
  2025 METŲ VEIKLOS PLANO ATASKAITA
</t>
  </si>
  <si>
    <t>Faktinė reikšmė 2025 m.</t>
  </si>
  <si>
    <t>Nukrypimų nuo plano priežastys ir tolesni veiksmai, komentarai</t>
  </si>
  <si>
    <t xml:space="preserve">  </t>
  </si>
  <si>
    <t xml:space="preserve">Įrengtas pėsčiųjų tako apšvietimas A. Tatarės gatvėje, Lukšių mstl. </t>
  </si>
  <si>
    <t>Žiemos laikotarpiu užsakėme mažesnio tūrio atliekų konteinerius</t>
  </si>
  <si>
    <t>Pagal atsiradusį poreikį išmokėjome mažesnėmis sumomis, didesniam kiekiui asmenų</t>
  </si>
  <si>
    <t>Viename būste įrengėme dušo patalpą, ir nupirkome vandens siurblį į šulinį, kitame būste, dviejuose kambariuose sudėjome langus</t>
  </si>
  <si>
    <t>Atlikus patalpų inventorizaciją, inventorizacijos aprašuose patalpos buvo surašytos pagal registrų centro įrašus</t>
  </si>
  <si>
    <t>Buvo išklausyti civilinės saugos mokymai</t>
  </si>
  <si>
    <t>Atsirado didesnis skaičius gyventojų norinčių sudaryti testamentus, daugiau tėvų išleido vaikus su juos lydinčiais asmenimis į užsienį.</t>
  </si>
  <si>
    <t>Papildomas(i)požymis(iai)*</t>
  </si>
  <si>
    <t>Panaudotos lėšos biudžiatiniams 2025 metams, Eur**</t>
  </si>
  <si>
    <t xml:space="preserve">  
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</si>
  <si>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</si>
  <si>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</si>
  <si>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 xml:space="preserve">PATVIRTINTA           
Šakių rajono savivaldybės
administracijos direktoriaus
2026 m.                        d. įsakymu Nr. AT- </t>
  </si>
  <si>
    <t>Gyventojų, teigiamai vertinančių savivaldybės susisiekimo sistemą, dalis, proc.</t>
  </si>
  <si>
    <t>Gautą daugiau prašymų.</t>
  </si>
  <si>
    <t>Gautą mažiau prašymų.</t>
  </si>
  <si>
    <t>Gautą mažiau prašymų. Atliekant gyvenamosios vietos deklaravimo atlikta 150 veiksmų. Pažymų skaičiaus mažėjimą lėmė bendruomenės pasibaigę projektai, bei gyventojų skaičiaus mažėjimas</t>
  </si>
  <si>
    <r>
      <t>Gautą daugiau prašymų išduoti rekomendacijas</t>
    </r>
    <r>
      <rPr>
        <sz val="10"/>
        <rFont val="Times New Roman"/>
        <family val="1"/>
        <charset val="186"/>
      </rPr>
      <t xml:space="preserve"> dėl poreikio šalinti šalia tiesiamų dviračių takų želdinius, kurie trukdė statybos darbams.</t>
    </r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</si>
  <si>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Lukšių seniūnijoje </t>
    </r>
    <r>
      <rPr>
        <sz val="10"/>
        <rFont val="Times New Roman"/>
        <family val="1"/>
        <charset val="186"/>
      </rPr>
      <t xml:space="preserve"> (SVP 003-03-03-08 (TP))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</si>
</sst>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</font>
    <font>
      <i/>
      <sz val="10"/>
      <name val="Times New Roman"/>
      <family val="1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6" fillId="0" borderId="0"/>
    <xf numFmtId="0" fontId="13" fillId="0" borderId="0"/>
    <xf numFmtId="0" fontId="1" fillId="0" borderId="0"/>
    <xf numFmtId="0" fontId="36" fillId="0" borderId="0"/>
    <xf numFmtId="0" fontId="13" fillId="0" borderId="0"/>
    <xf numFmtId="0" fontId="1" fillId="0" borderId="0"/>
  </cellStyleXfs>
  <cellXfs count="562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0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0" borderId="63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vertical="top"/>
    </xf>
    <xf numFmtId="0" fontId="33" fillId="3" borderId="28" xfId="0" applyFont="1" applyFill="1" applyBorder="1" applyAlignment="1">
      <alignment vertical="center" wrapText="1"/>
    </xf>
    <xf numFmtId="0" fontId="33" fillId="3" borderId="28" xfId="0" applyFont="1" applyFill="1" applyBorder="1" applyAlignment="1">
      <alignment horizontal="left" vertical="center" wrapText="1"/>
    </xf>
    <xf numFmtId="0" fontId="33" fillId="3" borderId="28" xfId="0" applyFont="1" applyFill="1" applyBorder="1" applyAlignment="1">
      <alignment vertical="top" wrapText="1"/>
    </xf>
    <xf numFmtId="0" fontId="33" fillId="3" borderId="28" xfId="0" applyFont="1" applyFill="1" applyBorder="1" applyAlignment="1">
      <alignment horizontal="center" vertical="center" wrapText="1"/>
    </xf>
    <xf numFmtId="0" fontId="33" fillId="3" borderId="53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11" fillId="0" borderId="28" xfId="0" applyFont="1" applyBorder="1" applyAlignment="1">
      <alignment horizontal="center" vertical="center" wrapText="1"/>
    </xf>
    <xf numFmtId="0" fontId="41" fillId="11" borderId="73" xfId="0" applyFont="1" applyFill="1" applyBorder="1" applyAlignment="1" applyProtection="1">
      <alignment horizontal="center" vertical="center" wrapText="1" readingOrder="1"/>
      <protection locked="0"/>
    </xf>
    <xf numFmtId="49" fontId="9" fillId="0" borderId="1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4" fillId="0" borderId="28" xfId="0" applyFont="1" applyBorder="1" applyAlignment="1">
      <alignment vertical="center" wrapText="1"/>
    </xf>
    <xf numFmtId="0" fontId="38" fillId="0" borderId="28" xfId="0" applyFont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left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61" xfId="0" applyNumberFormat="1" applyFont="1" applyFill="1" applyBorder="1" applyAlignment="1">
      <alignment vertical="top"/>
    </xf>
    <xf numFmtId="0" fontId="11" fillId="0" borderId="6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textRotation="90"/>
    </xf>
    <xf numFmtId="0" fontId="33" fillId="3" borderId="53" xfId="0" applyFont="1" applyFill="1" applyBorder="1" applyAlignment="1">
      <alignment horizontal="center" vertical="center" wrapText="1"/>
    </xf>
    <xf numFmtId="2" fontId="4" fillId="11" borderId="53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8" borderId="53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164" fontId="11" fillId="4" borderId="60" xfId="0" applyNumberFormat="1" applyFont="1" applyFill="1" applyBorder="1" applyAlignment="1">
      <alignment vertical="top"/>
    </xf>
    <xf numFmtId="49" fontId="26" fillId="0" borderId="55" xfId="0" applyNumberFormat="1" applyFont="1" applyBorder="1" applyAlignment="1">
      <alignment horizontal="center" vertical="top"/>
    </xf>
    <xf numFmtId="0" fontId="4" fillId="13" borderId="53" xfId="0" applyFont="1" applyFill="1" applyBorder="1" applyAlignment="1">
      <alignment horizontal="center" vertical="center" wrapText="1"/>
    </xf>
    <xf numFmtId="2" fontId="4" fillId="12" borderId="53" xfId="0" applyNumberFormat="1" applyFont="1" applyFill="1" applyBorder="1" applyAlignment="1">
      <alignment horizontal="center" vertical="center" wrapText="1"/>
    </xf>
    <xf numFmtId="49" fontId="11" fillId="2" borderId="60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center"/>
    </xf>
    <xf numFmtId="49" fontId="43" fillId="0" borderId="0" xfId="0" applyNumberFormat="1" applyFont="1" applyAlignment="1">
      <alignment vertical="top" wrapText="1"/>
    </xf>
    <xf numFmtId="0" fontId="43" fillId="0" borderId="0" xfId="0" applyFont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164" fontId="5" fillId="8" borderId="28" xfId="0" applyNumberFormat="1" applyFont="1" applyFill="1" applyBorder="1" applyAlignment="1">
      <alignment horizontal="center" vertical="center" wrapText="1" shrinkToFit="1"/>
    </xf>
    <xf numFmtId="164" fontId="5" fillId="8" borderId="1" xfId="0" applyNumberFormat="1" applyFont="1" applyFill="1" applyBorder="1" applyAlignment="1">
      <alignment horizontal="center" vertical="center" wrapText="1" shrinkToFit="1"/>
    </xf>
    <xf numFmtId="0" fontId="5" fillId="2" borderId="28" xfId="0" applyFont="1" applyFill="1" applyBorder="1" applyAlignment="1">
      <alignment horizontal="center" vertical="center" wrapText="1"/>
    </xf>
    <xf numFmtId="2" fontId="5" fillId="8" borderId="28" xfId="0" applyNumberFormat="1" applyFont="1" applyFill="1" applyBorder="1" applyAlignment="1">
      <alignment horizontal="center" vertical="center" wrapText="1" shrinkToFit="1"/>
    </xf>
    <xf numFmtId="164" fontId="5" fillId="0" borderId="28" xfId="0" applyNumberFormat="1" applyFont="1" applyBorder="1" applyAlignment="1">
      <alignment horizontal="center" vertical="center" wrapText="1" shrinkToFit="1"/>
    </xf>
    <xf numFmtId="2" fontId="4" fillId="12" borderId="28" xfId="0" applyNumberFormat="1" applyFont="1" applyFill="1" applyBorder="1" applyAlignment="1">
      <alignment horizontal="center" vertical="center"/>
    </xf>
    <xf numFmtId="0" fontId="4" fillId="12" borderId="28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13" borderId="28" xfId="0" applyFont="1" applyFill="1" applyBorder="1" applyAlignment="1">
      <alignment vertical="center"/>
    </xf>
    <xf numFmtId="0" fontId="10" fillId="0" borderId="28" xfId="0" applyFont="1" applyBorder="1" applyAlignment="1">
      <alignment vertical="center"/>
    </xf>
    <xf numFmtId="164" fontId="4" fillId="4" borderId="60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30" fillId="0" borderId="28" xfId="0" applyFont="1" applyBorder="1" applyAlignment="1">
      <alignment vertical="center"/>
    </xf>
    <xf numFmtId="0" fontId="9" fillId="12" borderId="28" xfId="0" applyFont="1" applyFill="1" applyBorder="1" applyAlignment="1">
      <alignment vertical="center"/>
    </xf>
    <xf numFmtId="164" fontId="11" fillId="4" borderId="61" xfId="0" applyNumberFormat="1" applyFont="1" applyFill="1" applyBorder="1" applyAlignment="1">
      <alignment horizontal="center" vertical="center"/>
    </xf>
    <xf numFmtId="49" fontId="11" fillId="2" borderId="61" xfId="0" applyNumberFormat="1" applyFont="1" applyFill="1" applyBorder="1" applyAlignment="1">
      <alignment horizontal="center" vertical="center"/>
    </xf>
    <xf numFmtId="0" fontId="10" fillId="12" borderId="28" xfId="0" applyFont="1" applyFill="1" applyBorder="1" applyAlignment="1">
      <alignment vertical="center"/>
    </xf>
    <xf numFmtId="0" fontId="30" fillId="0" borderId="28" xfId="0" applyFont="1" applyBorder="1" applyAlignment="1">
      <alignment vertical="center" wrapText="1"/>
    </xf>
    <xf numFmtId="164" fontId="4" fillId="4" borderId="61" xfId="0" applyNumberFormat="1" applyFont="1" applyFill="1" applyBorder="1" applyAlignment="1">
      <alignment horizontal="center" vertical="center"/>
    </xf>
    <xf numFmtId="49" fontId="11" fillId="6" borderId="61" xfId="0" applyNumberFormat="1" applyFont="1" applyFill="1" applyBorder="1" applyAlignment="1">
      <alignment horizontal="center" vertical="center"/>
    </xf>
    <xf numFmtId="165" fontId="5" fillId="0" borderId="5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5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center" vertical="center" textRotation="90" wrapText="1"/>
    </xf>
    <xf numFmtId="0" fontId="5" fillId="13" borderId="28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 wrapText="1"/>
    </xf>
    <xf numFmtId="49" fontId="4" fillId="2" borderId="60" xfId="0" applyNumberFormat="1" applyFont="1" applyFill="1" applyBorder="1" applyAlignment="1">
      <alignment horizontal="center" vertical="center"/>
    </xf>
    <xf numFmtId="0" fontId="4" fillId="11" borderId="74" xfId="0" applyFont="1" applyFill="1" applyBorder="1" applyAlignment="1" applyProtection="1">
      <alignment horizontal="center" vertical="center" wrapText="1" readingOrder="1"/>
      <protection locked="0"/>
    </xf>
    <xf numFmtId="0" fontId="4" fillId="2" borderId="53" xfId="0" applyFont="1" applyFill="1" applyBorder="1" applyAlignment="1">
      <alignment horizontal="center" vertical="center" wrapText="1"/>
    </xf>
    <xf numFmtId="0" fontId="5" fillId="8" borderId="56" xfId="0" applyFont="1" applyFill="1" applyBorder="1" applyAlignment="1">
      <alignment horizontal="center" vertical="center"/>
    </xf>
    <xf numFmtId="0" fontId="40" fillId="8" borderId="28" xfId="0" applyFont="1" applyFill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49" fontId="4" fillId="6" borderId="60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2" fontId="5" fillId="0" borderId="0" xfId="0" applyNumberFormat="1" applyFont="1" applyAlignment="1">
      <alignment vertical="top"/>
    </xf>
    <xf numFmtId="0" fontId="5" fillId="0" borderId="0" xfId="0" applyFont="1" applyAlignment="1">
      <alignment horizontal="center" vertical="top"/>
    </xf>
    <xf numFmtId="2" fontId="4" fillId="2" borderId="60" xfId="0" applyNumberFormat="1" applyFont="1" applyFill="1" applyBorder="1" applyAlignment="1">
      <alignment vertical="top" wrapText="1"/>
    </xf>
    <xf numFmtId="2" fontId="4" fillId="0" borderId="75" xfId="0" applyNumberFormat="1" applyFont="1" applyBorder="1" applyAlignment="1">
      <alignment vertical="top" wrapText="1"/>
    </xf>
    <xf numFmtId="0" fontId="4" fillId="0" borderId="60" xfId="0" applyFont="1" applyBorder="1" applyAlignment="1">
      <alignment horizontal="center" vertical="top" wrapText="1"/>
    </xf>
    <xf numFmtId="2" fontId="5" fillId="0" borderId="28" xfId="0" applyNumberFormat="1" applyFont="1" applyBorder="1" applyAlignment="1" applyProtection="1">
      <alignment horizontal="center" vertical="center" wrapText="1" readingOrder="1"/>
      <protection locked="0"/>
    </xf>
    <xf numFmtId="2" fontId="4" fillId="2" borderId="28" xfId="0" applyNumberFormat="1" applyFont="1" applyFill="1" applyBorder="1" applyAlignment="1">
      <alignment horizontal="center" vertical="top"/>
    </xf>
    <xf numFmtId="2" fontId="4" fillId="2" borderId="28" xfId="0" applyNumberFormat="1" applyFont="1" applyFill="1" applyBorder="1" applyAlignment="1">
      <alignment horizontal="center" vertical="top" wrapText="1"/>
    </xf>
    <xf numFmtId="2" fontId="4" fillId="0" borderId="28" xfId="0" applyNumberFormat="1" applyFont="1" applyBorder="1" applyAlignment="1">
      <alignment horizontal="center" vertical="center"/>
    </xf>
    <xf numFmtId="2" fontId="4" fillId="0" borderId="62" xfId="0" applyNumberFormat="1" applyFont="1" applyBorder="1" applyAlignment="1">
      <alignment horizontal="center" vertical="center"/>
    </xf>
    <xf numFmtId="2" fontId="4" fillId="4" borderId="61" xfId="0" applyNumberFormat="1" applyFont="1" applyFill="1" applyBorder="1" applyAlignment="1">
      <alignment horizontal="center" vertical="top"/>
    </xf>
    <xf numFmtId="2" fontId="38" fillId="2" borderId="28" xfId="0" applyNumberFormat="1" applyFont="1" applyFill="1" applyBorder="1" applyAlignment="1">
      <alignment horizontal="center" vertical="top"/>
    </xf>
    <xf numFmtId="2" fontId="4" fillId="10" borderId="28" xfId="0" applyNumberFormat="1" applyFont="1" applyFill="1" applyBorder="1" applyAlignment="1">
      <alignment horizontal="center" vertical="top"/>
    </xf>
    <xf numFmtId="2" fontId="4" fillId="6" borderId="28" xfId="0" applyNumberFormat="1" applyFont="1" applyFill="1" applyBorder="1" applyAlignment="1">
      <alignment horizontal="center" vertical="top"/>
    </xf>
    <xf numFmtId="2" fontId="46" fillId="0" borderId="0" xfId="0" applyNumberFormat="1" applyFont="1" applyAlignment="1">
      <alignment vertical="top"/>
    </xf>
    <xf numFmtId="2" fontId="45" fillId="0" borderId="0" xfId="0" applyNumberFormat="1" applyFont="1" applyAlignment="1">
      <alignment vertical="top"/>
    </xf>
    <xf numFmtId="164" fontId="11" fillId="4" borderId="60" xfId="0" applyNumberFormat="1" applyFont="1" applyFill="1" applyBorder="1" applyAlignment="1">
      <alignment vertical="top"/>
    </xf>
    <xf numFmtId="164" fontId="11" fillId="4" borderId="61" xfId="0" applyNumberFormat="1" applyFont="1" applyFill="1" applyBorder="1" applyAlignment="1">
      <alignment vertical="top"/>
    </xf>
    <xf numFmtId="2" fontId="5" fillId="8" borderId="1" xfId="0" applyNumberFormat="1" applyFont="1" applyFill="1" applyBorder="1" applyAlignment="1">
      <alignment horizontal="center" vertical="center" wrapText="1" shrinkToFit="1"/>
    </xf>
    <xf numFmtId="2" fontId="5" fillId="8" borderId="45" xfId="0" applyNumberFormat="1" applyFont="1" applyFill="1" applyBorder="1" applyAlignment="1">
      <alignment horizontal="center" vertical="center" wrapText="1" shrinkToFit="1"/>
    </xf>
    <xf numFmtId="2" fontId="5" fillId="8" borderId="23" xfId="0" applyNumberFormat="1" applyFont="1" applyFill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11" fillId="6" borderId="53" xfId="0" applyFont="1" applyFill="1" applyBorder="1" applyAlignment="1">
      <alignment horizontal="left" vertical="top" wrapText="1"/>
    </xf>
    <xf numFmtId="0" fontId="11" fillId="6" borderId="60" xfId="0" applyFont="1" applyFill="1" applyBorder="1" applyAlignment="1">
      <alignment horizontal="left" vertical="top" wrapText="1"/>
    </xf>
    <xf numFmtId="0" fontId="11" fillId="6" borderId="61" xfId="0" applyFont="1" applyFill="1" applyBorder="1" applyAlignment="1">
      <alignment horizontal="left" vertical="top" wrapText="1"/>
    </xf>
    <xf numFmtId="0" fontId="11" fillId="0" borderId="28" xfId="0" applyFont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 shrinkToFit="1"/>
    </xf>
    <xf numFmtId="0" fontId="5" fillId="8" borderId="45" xfId="0" applyFont="1" applyFill="1" applyBorder="1" applyAlignment="1">
      <alignment horizontal="center" vertical="center" wrapText="1" shrinkToFit="1"/>
    </xf>
    <xf numFmtId="0" fontId="5" fillId="8" borderId="23" xfId="0" applyFont="1" applyFill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26" fillId="0" borderId="53" xfId="0" applyFont="1" applyBorder="1" applyAlignment="1">
      <alignment vertical="top" wrapText="1"/>
    </xf>
    <xf numFmtId="0" fontId="26" fillId="0" borderId="60" xfId="0" applyFont="1" applyBorder="1" applyAlignment="1">
      <alignment vertical="top" wrapText="1"/>
    </xf>
    <xf numFmtId="0" fontId="26" fillId="0" borderId="61" xfId="0" applyFont="1" applyBorder="1" applyAlignment="1">
      <alignment vertical="top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3" borderId="53" xfId="0" applyFont="1" applyFill="1" applyBorder="1" applyAlignment="1">
      <alignment horizontal="left" vertical="center" wrapText="1"/>
    </xf>
    <xf numFmtId="0" fontId="32" fillId="3" borderId="60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32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31" fillId="0" borderId="0" xfId="0" applyFont="1" applyAlignment="1">
      <alignment horizontal="justify" vertical="center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11" fillId="10" borderId="28" xfId="0" applyFont="1" applyFill="1" applyBorder="1" applyAlignment="1">
      <alignment horizontal="center" vertical="top" wrapText="1"/>
    </xf>
    <xf numFmtId="0" fontId="11" fillId="8" borderId="63" xfId="0" applyFont="1" applyFill="1" applyBorder="1" applyAlignment="1">
      <alignment horizontal="center" vertical="top" wrapText="1"/>
    </xf>
    <xf numFmtId="0" fontId="11" fillId="8" borderId="48" xfId="0" applyFont="1" applyFill="1" applyBorder="1" applyAlignment="1">
      <alignment horizontal="center" vertical="top" wrapText="1"/>
    </xf>
    <xf numFmtId="0" fontId="33" fillId="0" borderId="63" xfId="0" applyFont="1" applyBorder="1" applyAlignment="1">
      <alignment horizontal="center" vertical="top" wrapText="1"/>
    </xf>
    <xf numFmtId="0" fontId="33" fillId="0" borderId="48" xfId="0" applyFont="1" applyBorder="1" applyAlignment="1">
      <alignment horizontal="center" vertical="top" wrapText="1"/>
    </xf>
    <xf numFmtId="0" fontId="42" fillId="0" borderId="0" xfId="0" applyFont="1" applyAlignment="1">
      <alignment horizontal="left" vertical="top" wrapText="1"/>
    </xf>
    <xf numFmtId="0" fontId="42" fillId="0" borderId="0" xfId="0" applyFont="1" applyAlignment="1">
      <alignment horizontal="left" vertical="top"/>
    </xf>
    <xf numFmtId="0" fontId="43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30" fillId="7" borderId="1" xfId="0" applyNumberFormat="1" applyFont="1" applyFill="1" applyBorder="1" applyAlignment="1">
      <alignment horizontal="center" vertical="top"/>
    </xf>
    <xf numFmtId="49" fontId="30" fillId="7" borderId="45" xfId="0" applyNumberFormat="1" applyFont="1" applyFill="1" applyBorder="1" applyAlignment="1">
      <alignment horizontal="center" vertical="top"/>
    </xf>
    <xf numFmtId="49" fontId="30" fillId="7" borderId="23" xfId="0" applyNumberFormat="1" applyFont="1" applyFill="1" applyBorder="1" applyAlignment="1">
      <alignment horizontal="center" vertical="top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2" fontId="4" fillId="0" borderId="62" xfId="0" applyNumberFormat="1" applyFont="1" applyBorder="1" applyAlignment="1">
      <alignment horizontal="center" vertical="center" wrapText="1"/>
    </xf>
    <xf numFmtId="2" fontId="4" fillId="0" borderId="76" xfId="0" applyNumberFormat="1" applyFont="1" applyBorder="1" applyAlignment="1">
      <alignment horizontal="center" vertical="center" wrapText="1"/>
    </xf>
    <xf numFmtId="2" fontId="4" fillId="0" borderId="4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5"/>
  <sheetViews>
    <sheetView tabSelected="1" zoomScale="90" zoomScaleNormal="9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2" customWidth="1"/>
    <col min="7" max="7" width="14.5703125" style="294" customWidth="1"/>
    <col min="8" max="8" width="15.140625" style="295" customWidth="1"/>
    <col min="9" max="9" width="24.7109375" style="186" customWidth="1"/>
    <col min="10" max="10" width="41.28515625" style="1" customWidth="1"/>
    <col min="11" max="11" width="6.85546875" style="164" customWidth="1"/>
    <col min="12" max="12" width="8.7109375" style="278" customWidth="1"/>
    <col min="13" max="13" width="9.140625" style="278"/>
    <col min="14" max="14" width="40.28515625" style="264" customWidth="1"/>
    <col min="15" max="16384" width="9.140625" style="1"/>
  </cols>
  <sheetData>
    <row r="1" spans="1:14" ht="62.25" customHeight="1" x14ac:dyDescent="0.2">
      <c r="J1" s="421" t="s">
        <v>215</v>
      </c>
      <c r="K1" s="422"/>
      <c r="L1" s="422"/>
      <c r="M1" s="411" t="s">
        <v>218</v>
      </c>
      <c r="N1" s="412"/>
    </row>
    <row r="2" spans="1:14" ht="9" customHeight="1" x14ac:dyDescent="0.2">
      <c r="E2" s="423"/>
      <c r="F2" s="423"/>
      <c r="G2" s="423"/>
      <c r="H2" s="423"/>
      <c r="I2" s="423"/>
      <c r="J2" s="423"/>
      <c r="K2" s="423"/>
      <c r="L2" s="423"/>
    </row>
    <row r="3" spans="1:14" ht="15.75" customHeight="1" x14ac:dyDescent="0.2">
      <c r="E3" s="423"/>
      <c r="F3" s="423"/>
      <c r="G3" s="423"/>
      <c r="H3" s="423"/>
      <c r="I3" s="423"/>
      <c r="J3" s="152"/>
    </row>
    <row r="4" spans="1:14" ht="8.25" customHeight="1" x14ac:dyDescent="0.2">
      <c r="B4" s="424"/>
      <c r="C4" s="424"/>
      <c r="D4" s="424"/>
      <c r="E4" s="424"/>
      <c r="F4" s="424"/>
      <c r="G4" s="424"/>
      <c r="H4" s="424"/>
      <c r="I4" s="424"/>
      <c r="J4" s="424"/>
      <c r="K4" s="424"/>
      <c r="L4" s="424"/>
    </row>
    <row r="5" spans="1:14" ht="38.25" customHeight="1" x14ac:dyDescent="0.2">
      <c r="B5" s="414" t="s">
        <v>202</v>
      </c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</row>
    <row r="6" spans="1:14" ht="10.5" customHeight="1" x14ac:dyDescent="0.2">
      <c r="J6" s="191"/>
      <c r="K6" s="165"/>
      <c r="L6" s="279"/>
    </row>
    <row r="7" spans="1:14" s="3" customFormat="1" ht="18" customHeight="1" x14ac:dyDescent="0.2">
      <c r="A7" s="327" t="s">
        <v>134</v>
      </c>
      <c r="B7" s="327" t="s">
        <v>2</v>
      </c>
      <c r="C7" s="327" t="s">
        <v>3</v>
      </c>
      <c r="D7" s="327" t="s">
        <v>133</v>
      </c>
      <c r="E7" s="338" t="s">
        <v>16</v>
      </c>
      <c r="F7" s="372" t="s">
        <v>213</v>
      </c>
      <c r="G7" s="364" t="s">
        <v>170</v>
      </c>
      <c r="H7" s="318" t="s">
        <v>214</v>
      </c>
      <c r="I7" s="338" t="s">
        <v>0</v>
      </c>
      <c r="J7" s="328" t="s">
        <v>155</v>
      </c>
      <c r="K7" s="329"/>
      <c r="L7" s="329"/>
      <c r="M7" s="329"/>
      <c r="N7" s="330"/>
    </row>
    <row r="8" spans="1:14" s="3" customFormat="1" ht="7.5" customHeight="1" x14ac:dyDescent="0.2">
      <c r="A8" s="327"/>
      <c r="B8" s="327"/>
      <c r="C8" s="327"/>
      <c r="D8" s="327"/>
      <c r="E8" s="338"/>
      <c r="F8" s="373"/>
      <c r="G8" s="365"/>
      <c r="H8" s="318"/>
      <c r="I8" s="338"/>
      <c r="J8" s="331"/>
      <c r="K8" s="332"/>
      <c r="L8" s="332"/>
      <c r="M8" s="332"/>
      <c r="N8" s="333"/>
    </row>
    <row r="9" spans="1:14" s="3" customFormat="1" ht="87" customHeight="1" x14ac:dyDescent="0.2">
      <c r="A9" s="327"/>
      <c r="B9" s="327"/>
      <c r="C9" s="327"/>
      <c r="D9" s="327"/>
      <c r="E9" s="338"/>
      <c r="F9" s="374"/>
      <c r="G9" s="366"/>
      <c r="H9" s="318"/>
      <c r="I9" s="338"/>
      <c r="J9" s="239" t="s">
        <v>168</v>
      </c>
      <c r="K9" s="240" t="s">
        <v>132</v>
      </c>
      <c r="L9" s="280" t="s">
        <v>169</v>
      </c>
      <c r="M9" s="281" t="s">
        <v>203</v>
      </c>
      <c r="N9" s="160" t="s">
        <v>204</v>
      </c>
    </row>
    <row r="10" spans="1:14" s="3" customFormat="1" ht="15" customHeight="1" x14ac:dyDescent="0.2">
      <c r="A10" s="156"/>
      <c r="B10" s="334" t="s">
        <v>171</v>
      </c>
      <c r="C10" s="335"/>
      <c r="D10" s="335"/>
      <c r="E10" s="335"/>
      <c r="F10" s="335"/>
      <c r="G10" s="335"/>
      <c r="H10" s="335"/>
      <c r="I10" s="335"/>
      <c r="J10" s="335"/>
      <c r="K10" s="335"/>
      <c r="L10" s="335"/>
      <c r="M10" s="335"/>
      <c r="N10" s="336"/>
    </row>
    <row r="11" spans="1:14" s="3" customFormat="1" ht="18" customHeight="1" x14ac:dyDescent="0.2">
      <c r="A11" s="163"/>
      <c r="B11" s="349" t="s">
        <v>162</v>
      </c>
      <c r="C11" s="350"/>
      <c r="D11" s="350"/>
      <c r="E11" s="350"/>
      <c r="F11" s="350"/>
      <c r="G11" s="350"/>
      <c r="H11" s="256"/>
      <c r="I11" s="194"/>
      <c r="J11" s="199"/>
      <c r="K11" s="195"/>
      <c r="L11" s="247"/>
      <c r="M11" s="282"/>
      <c r="N11" s="265"/>
    </row>
    <row r="12" spans="1:14" s="3" customFormat="1" ht="37.5" customHeight="1" x14ac:dyDescent="0.2">
      <c r="A12" s="155" t="s">
        <v>9</v>
      </c>
      <c r="B12" s="153" t="s">
        <v>9</v>
      </c>
      <c r="C12" s="369" t="s">
        <v>172</v>
      </c>
      <c r="D12" s="370"/>
      <c r="E12" s="371"/>
      <c r="F12" s="185" t="s">
        <v>150</v>
      </c>
      <c r="G12" s="296"/>
      <c r="H12" s="230"/>
      <c r="I12" s="196" t="s">
        <v>173</v>
      </c>
      <c r="J12" s="200" t="s">
        <v>219</v>
      </c>
      <c r="K12" s="230" t="s">
        <v>199</v>
      </c>
      <c r="L12" s="248">
        <v>45</v>
      </c>
      <c r="M12" s="262">
        <v>47</v>
      </c>
      <c r="N12" s="270"/>
    </row>
    <row r="13" spans="1:14" s="3" customFormat="1" ht="28.5" customHeight="1" x14ac:dyDescent="0.2">
      <c r="A13" s="319" t="s">
        <v>9</v>
      </c>
      <c r="B13" s="322" t="s">
        <v>9</v>
      </c>
      <c r="C13" s="339" t="s">
        <v>9</v>
      </c>
      <c r="D13" s="325" t="s">
        <v>191</v>
      </c>
      <c r="E13" s="326"/>
      <c r="F13" s="222" t="s">
        <v>149</v>
      </c>
      <c r="G13" s="297"/>
      <c r="H13" s="298"/>
      <c r="I13" s="157"/>
      <c r="J13" s="232"/>
      <c r="K13" s="233"/>
      <c r="L13" s="283"/>
      <c r="M13" s="209"/>
      <c r="N13" s="253"/>
    </row>
    <row r="14" spans="1:14" s="3" customFormat="1" ht="82.5" customHeight="1" x14ac:dyDescent="0.2">
      <c r="A14" s="320"/>
      <c r="B14" s="322"/>
      <c r="C14" s="340"/>
      <c r="D14" s="158" t="s">
        <v>9</v>
      </c>
      <c r="E14" s="201" t="s">
        <v>200</v>
      </c>
      <c r="F14" s="160"/>
      <c r="G14" s="299">
        <v>48550</v>
      </c>
      <c r="H14" s="257">
        <v>48550</v>
      </c>
      <c r="I14" s="187" t="s">
        <v>173</v>
      </c>
      <c r="J14" s="198" t="s">
        <v>159</v>
      </c>
      <c r="K14" s="202" t="s">
        <v>143</v>
      </c>
      <c r="L14" s="277">
        <v>109.149</v>
      </c>
      <c r="M14" s="209">
        <v>109.149</v>
      </c>
      <c r="N14" s="253"/>
    </row>
    <row r="15" spans="1:14" s="3" customFormat="1" ht="15" customHeight="1" x14ac:dyDescent="0.2">
      <c r="A15" s="321"/>
      <c r="B15" s="322"/>
      <c r="C15" s="323" t="s">
        <v>14</v>
      </c>
      <c r="D15" s="324"/>
      <c r="E15" s="324"/>
      <c r="F15" s="324"/>
      <c r="G15" s="219">
        <f>G14</f>
        <v>48550</v>
      </c>
      <c r="H15" s="219">
        <f>H14</f>
        <v>48550</v>
      </c>
      <c r="I15" s="252"/>
      <c r="J15" s="252"/>
      <c r="K15" s="252"/>
      <c r="L15" s="267"/>
      <c r="M15" s="267"/>
      <c r="N15" s="271"/>
    </row>
    <row r="16" spans="1:14" s="3" customFormat="1" ht="15" customHeight="1" x14ac:dyDescent="0.2">
      <c r="A16" s="156" t="s">
        <v>9</v>
      </c>
      <c r="B16" s="153" t="s">
        <v>9</v>
      </c>
      <c r="C16" s="367" t="s">
        <v>15</v>
      </c>
      <c r="D16" s="368"/>
      <c r="E16" s="368"/>
      <c r="F16" s="368"/>
      <c r="G16" s="300">
        <f>G15</f>
        <v>48550</v>
      </c>
      <c r="H16" s="300">
        <f>H15</f>
        <v>48550</v>
      </c>
      <c r="I16" s="249"/>
      <c r="J16" s="249"/>
      <c r="K16" s="249"/>
      <c r="L16" s="284"/>
      <c r="M16" s="284"/>
      <c r="N16" s="272"/>
    </row>
    <row r="17" spans="1:14" s="3" customFormat="1" ht="39.75" customHeight="1" x14ac:dyDescent="0.2">
      <c r="A17" s="155" t="s">
        <v>9</v>
      </c>
      <c r="B17" s="153" t="s">
        <v>10</v>
      </c>
      <c r="C17" s="369" t="s">
        <v>174</v>
      </c>
      <c r="D17" s="370"/>
      <c r="E17" s="371"/>
      <c r="F17" s="185" t="s">
        <v>150</v>
      </c>
      <c r="G17" s="296"/>
      <c r="H17" s="230"/>
      <c r="I17" s="196" t="s">
        <v>175</v>
      </c>
      <c r="J17" s="221" t="s">
        <v>176</v>
      </c>
      <c r="K17" s="223" t="s">
        <v>151</v>
      </c>
      <c r="L17" s="285">
        <v>90</v>
      </c>
      <c r="M17" s="263">
        <v>90</v>
      </c>
      <c r="N17" s="270"/>
    </row>
    <row r="18" spans="1:14" s="3" customFormat="1" ht="41.25" customHeight="1" x14ac:dyDescent="0.2">
      <c r="A18" s="337" t="s">
        <v>9</v>
      </c>
      <c r="B18" s="322" t="s">
        <v>10</v>
      </c>
      <c r="C18" s="339" t="s">
        <v>9</v>
      </c>
      <c r="D18" s="325" t="s">
        <v>198</v>
      </c>
      <c r="E18" s="326"/>
      <c r="F18" s="222" t="s">
        <v>149</v>
      </c>
      <c r="G18" s="375"/>
      <c r="H18" s="375"/>
      <c r="I18" s="375"/>
      <c r="J18" s="375"/>
      <c r="K18" s="375"/>
      <c r="L18" s="375"/>
      <c r="M18" s="375"/>
      <c r="N18" s="376"/>
    </row>
    <row r="19" spans="1:14" s="3" customFormat="1" ht="18.75" customHeight="1" x14ac:dyDescent="0.2">
      <c r="A19" s="337"/>
      <c r="B19" s="322"/>
      <c r="C19" s="340"/>
      <c r="D19" s="158" t="s">
        <v>9</v>
      </c>
      <c r="E19" s="353" t="s">
        <v>177</v>
      </c>
      <c r="F19" s="430"/>
      <c r="G19" s="359">
        <v>177022</v>
      </c>
      <c r="H19" s="356">
        <v>201787.26</v>
      </c>
      <c r="I19" s="346" t="s">
        <v>175</v>
      </c>
      <c r="J19" s="198" t="s">
        <v>158</v>
      </c>
      <c r="K19" s="175" t="s">
        <v>137</v>
      </c>
      <c r="L19" s="244">
        <v>70</v>
      </c>
      <c r="M19" s="209">
        <v>70</v>
      </c>
      <c r="N19" s="253"/>
    </row>
    <row r="20" spans="1:14" s="3" customFormat="1" ht="41.25" customHeight="1" x14ac:dyDescent="0.2">
      <c r="A20" s="337"/>
      <c r="B20" s="322"/>
      <c r="C20" s="341"/>
      <c r="D20" s="169"/>
      <c r="E20" s="354"/>
      <c r="F20" s="431"/>
      <c r="G20" s="360"/>
      <c r="H20" s="357"/>
      <c r="I20" s="347"/>
      <c r="J20" s="174" t="s">
        <v>141</v>
      </c>
      <c r="K20" s="176" t="s">
        <v>136</v>
      </c>
      <c r="L20" s="244">
        <v>678</v>
      </c>
      <c r="M20" s="209">
        <v>700</v>
      </c>
      <c r="N20" s="178" t="s">
        <v>206</v>
      </c>
    </row>
    <row r="21" spans="1:14" s="3" customFormat="1" ht="25.5" customHeight="1" x14ac:dyDescent="0.2">
      <c r="A21" s="337"/>
      <c r="B21" s="322"/>
      <c r="C21" s="341"/>
      <c r="D21" s="169"/>
      <c r="E21" s="354"/>
      <c r="F21" s="431"/>
      <c r="G21" s="360"/>
      <c r="H21" s="357"/>
      <c r="I21" s="347"/>
      <c r="J21" s="174" t="s">
        <v>161</v>
      </c>
      <c r="K21" s="176" t="s">
        <v>137</v>
      </c>
      <c r="L21" s="244">
        <v>3.19</v>
      </c>
      <c r="M21" s="209">
        <v>3.19</v>
      </c>
      <c r="N21" s="253"/>
    </row>
    <row r="22" spans="1:14" s="3" customFormat="1" ht="31.5" customHeight="1" x14ac:dyDescent="0.2">
      <c r="A22" s="337"/>
      <c r="B22" s="322"/>
      <c r="C22" s="342"/>
      <c r="D22" s="168"/>
      <c r="E22" s="355"/>
      <c r="F22" s="432"/>
      <c r="G22" s="361"/>
      <c r="H22" s="358"/>
      <c r="I22" s="348"/>
      <c r="J22" s="174" t="s">
        <v>142</v>
      </c>
      <c r="K22" s="175" t="s">
        <v>178</v>
      </c>
      <c r="L22" s="243">
        <v>98</v>
      </c>
      <c r="M22" s="209">
        <v>69</v>
      </c>
      <c r="N22" s="178" t="s">
        <v>207</v>
      </c>
    </row>
    <row r="23" spans="1:14" s="3" customFormat="1" ht="15" customHeight="1" x14ac:dyDescent="0.2">
      <c r="A23" s="337"/>
      <c r="B23" s="322"/>
      <c r="C23" s="323" t="s">
        <v>14</v>
      </c>
      <c r="D23" s="324"/>
      <c r="E23" s="324"/>
      <c r="F23" s="324"/>
      <c r="G23" s="219">
        <f>G19+G20+G21+G22</f>
        <v>177022</v>
      </c>
      <c r="H23" s="219">
        <f>H19+H20+H21+H22</f>
        <v>201787.26</v>
      </c>
      <c r="I23" s="252"/>
      <c r="J23" s="252"/>
      <c r="K23" s="252"/>
      <c r="L23" s="267"/>
      <c r="M23" s="267"/>
      <c r="N23" s="271"/>
    </row>
    <row r="24" spans="1:14" s="3" customFormat="1" ht="15" customHeight="1" x14ac:dyDescent="0.2">
      <c r="A24" s="156" t="s">
        <v>9</v>
      </c>
      <c r="B24" s="153" t="s">
        <v>10</v>
      </c>
      <c r="C24" s="351" t="s">
        <v>15</v>
      </c>
      <c r="D24" s="352"/>
      <c r="E24" s="352"/>
      <c r="F24" s="352"/>
      <c r="G24" s="300">
        <f>G23</f>
        <v>177022</v>
      </c>
      <c r="H24" s="300">
        <f>H23</f>
        <v>201787.26</v>
      </c>
      <c r="I24" s="249"/>
      <c r="J24" s="249"/>
      <c r="K24" s="249"/>
      <c r="L24" s="284"/>
      <c r="M24" s="284"/>
      <c r="N24" s="272"/>
    </row>
    <row r="25" spans="1:14" s="3" customFormat="1" ht="25.5" customHeight="1" x14ac:dyDescent="0.2">
      <c r="A25" s="212"/>
      <c r="B25" s="349" t="s">
        <v>163</v>
      </c>
      <c r="C25" s="350"/>
      <c r="D25" s="350"/>
      <c r="E25" s="350"/>
      <c r="F25" s="350"/>
      <c r="G25" s="350"/>
      <c r="H25" s="216"/>
      <c r="I25" s="214"/>
      <c r="J25" s="215"/>
      <c r="K25" s="215"/>
      <c r="L25" s="216"/>
      <c r="M25" s="216"/>
      <c r="N25" s="213"/>
    </row>
    <row r="26" spans="1:14" ht="34.5" customHeight="1" x14ac:dyDescent="0.2">
      <c r="A26" s="227" t="s">
        <v>9</v>
      </c>
      <c r="B26" s="229" t="s">
        <v>11</v>
      </c>
      <c r="C26" s="343" t="s">
        <v>179</v>
      </c>
      <c r="D26" s="344"/>
      <c r="E26" s="345"/>
      <c r="F26" s="228" t="s">
        <v>150</v>
      </c>
      <c r="G26" s="301"/>
      <c r="H26" s="230"/>
      <c r="I26" s="234" t="s">
        <v>173</v>
      </c>
      <c r="J26" s="200" t="s">
        <v>165</v>
      </c>
      <c r="K26" s="230" t="s">
        <v>167</v>
      </c>
      <c r="L26" s="286">
        <v>31.5</v>
      </c>
      <c r="M26" s="263">
        <v>31.8</v>
      </c>
      <c r="N26" s="273"/>
    </row>
    <row r="27" spans="1:14" ht="45.75" customHeight="1" x14ac:dyDescent="0.2">
      <c r="A27" s="319" t="s">
        <v>9</v>
      </c>
      <c r="B27" s="383" t="s">
        <v>11</v>
      </c>
      <c r="C27" s="339" t="s">
        <v>9</v>
      </c>
      <c r="D27" s="325" t="s">
        <v>180</v>
      </c>
      <c r="E27" s="326"/>
      <c r="F27" s="222" t="s">
        <v>149</v>
      </c>
      <c r="G27" s="382"/>
      <c r="H27" s="382"/>
      <c r="I27" s="382"/>
      <c r="J27" s="382"/>
      <c r="K27" s="382"/>
      <c r="L27" s="382"/>
      <c r="M27" s="209"/>
      <c r="N27" s="266"/>
    </row>
    <row r="28" spans="1:14" ht="46.5" customHeight="1" x14ac:dyDescent="0.2">
      <c r="A28" s="320"/>
      <c r="B28" s="384"/>
      <c r="C28" s="340"/>
      <c r="D28" s="159" t="s">
        <v>9</v>
      </c>
      <c r="E28" s="161" t="s">
        <v>181</v>
      </c>
      <c r="F28" s="183"/>
      <c r="G28" s="302">
        <f>4710+4710</f>
        <v>9420</v>
      </c>
      <c r="H28" s="260">
        <v>8957.7800000000007</v>
      </c>
      <c r="I28" s="187" t="s">
        <v>173</v>
      </c>
      <c r="J28" s="178" t="s">
        <v>160</v>
      </c>
      <c r="K28" s="175" t="s">
        <v>135</v>
      </c>
      <c r="L28" s="244">
        <v>2</v>
      </c>
      <c r="M28" s="209">
        <v>2</v>
      </c>
      <c r="N28" s="266"/>
    </row>
    <row r="29" spans="1:14" ht="12.75" hidden="1" customHeight="1" x14ac:dyDescent="0.2">
      <c r="A29" s="320"/>
      <c r="B29" s="384"/>
      <c r="C29" s="340"/>
      <c r="D29" s="158"/>
      <c r="E29" s="154"/>
      <c r="F29" s="190"/>
      <c r="G29" s="218"/>
      <c r="H29" s="261"/>
      <c r="I29" s="188"/>
      <c r="J29" s="162"/>
      <c r="K29" s="166"/>
      <c r="L29" s="244"/>
      <c r="M29" s="209"/>
      <c r="N29" s="266"/>
    </row>
    <row r="30" spans="1:14" x14ac:dyDescent="0.2">
      <c r="A30" s="321"/>
      <c r="B30" s="385"/>
      <c r="C30" s="323" t="s">
        <v>14</v>
      </c>
      <c r="D30" s="324"/>
      <c r="E30" s="324"/>
      <c r="F30" s="324"/>
      <c r="G30" s="219">
        <f>SUM(G28:G29)</f>
        <v>9420</v>
      </c>
      <c r="H30" s="219">
        <f>SUM(H28:H29)</f>
        <v>8957.7800000000007</v>
      </c>
      <c r="I30" s="245"/>
      <c r="J30" s="245"/>
      <c r="K30" s="245"/>
      <c r="L30" s="310"/>
      <c r="M30" s="310"/>
      <c r="N30" s="311"/>
    </row>
    <row r="31" spans="1:14" s="3" customFormat="1" ht="57.75" customHeight="1" x14ac:dyDescent="0.2">
      <c r="A31" s="337" t="s">
        <v>9</v>
      </c>
      <c r="B31" s="322" t="s">
        <v>11</v>
      </c>
      <c r="C31" s="339" t="s">
        <v>10</v>
      </c>
      <c r="D31" s="325" t="s">
        <v>182</v>
      </c>
      <c r="E31" s="326"/>
      <c r="F31" s="238" t="s">
        <v>156</v>
      </c>
      <c r="G31" s="380"/>
      <c r="H31" s="380"/>
      <c r="I31" s="380"/>
      <c r="J31" s="380"/>
      <c r="K31" s="380"/>
      <c r="L31" s="380"/>
      <c r="M31" s="380"/>
      <c r="N31" s="381"/>
    </row>
    <row r="32" spans="1:14" s="3" customFormat="1" ht="55.5" customHeight="1" x14ac:dyDescent="0.2">
      <c r="A32" s="337"/>
      <c r="B32" s="322"/>
      <c r="C32" s="340"/>
      <c r="D32" s="159" t="s">
        <v>9</v>
      </c>
      <c r="E32" s="197" t="s">
        <v>183</v>
      </c>
      <c r="F32" s="190"/>
      <c r="G32" s="303">
        <v>2100</v>
      </c>
      <c r="H32" s="258">
        <v>2100</v>
      </c>
      <c r="I32" s="224" t="s">
        <v>173</v>
      </c>
      <c r="J32" s="225" t="s">
        <v>157</v>
      </c>
      <c r="K32" s="226" t="s">
        <v>135</v>
      </c>
      <c r="L32" s="287">
        <v>8</v>
      </c>
      <c r="M32" s="209">
        <v>9</v>
      </c>
      <c r="N32" s="178" t="s">
        <v>208</v>
      </c>
    </row>
    <row r="33" spans="1:14" s="3" customFormat="1" ht="15" customHeight="1" x14ac:dyDescent="0.2">
      <c r="A33" s="337"/>
      <c r="B33" s="322"/>
      <c r="C33" s="323" t="s">
        <v>14</v>
      </c>
      <c r="D33" s="324"/>
      <c r="E33" s="324"/>
      <c r="F33" s="391"/>
      <c r="G33" s="304">
        <f>G32</f>
        <v>2100</v>
      </c>
      <c r="H33" s="304">
        <f>H32</f>
        <v>2100</v>
      </c>
      <c r="I33" s="252"/>
      <c r="J33" s="252"/>
      <c r="K33" s="252"/>
      <c r="L33" s="267"/>
      <c r="M33" s="267"/>
      <c r="N33" s="271"/>
    </row>
    <row r="34" spans="1:14" s="179" customFormat="1" ht="46.5" customHeight="1" x14ac:dyDescent="0.2">
      <c r="A34" s="337" t="s">
        <v>9</v>
      </c>
      <c r="B34" s="322" t="s">
        <v>11</v>
      </c>
      <c r="C34" s="339" t="s">
        <v>11</v>
      </c>
      <c r="D34" s="362" t="s">
        <v>194</v>
      </c>
      <c r="E34" s="363"/>
      <c r="F34" s="238" t="s">
        <v>149</v>
      </c>
      <c r="G34" s="377"/>
      <c r="H34" s="378"/>
      <c r="I34" s="378"/>
      <c r="J34" s="378"/>
      <c r="K34" s="378"/>
      <c r="L34" s="378"/>
      <c r="M34" s="378"/>
      <c r="N34" s="379"/>
    </row>
    <row r="35" spans="1:14" s="179" customFormat="1" ht="17.25" customHeight="1" x14ac:dyDescent="0.2">
      <c r="A35" s="337"/>
      <c r="B35" s="322"/>
      <c r="C35" s="340"/>
      <c r="D35" s="418" t="s">
        <v>9</v>
      </c>
      <c r="E35" s="415" t="s">
        <v>224</v>
      </c>
      <c r="F35" s="388"/>
      <c r="G35" s="427">
        <v>9535.25</v>
      </c>
      <c r="H35" s="312">
        <v>1269</v>
      </c>
      <c r="I35" s="315" t="s">
        <v>175</v>
      </c>
      <c r="J35" s="3" t="s">
        <v>193</v>
      </c>
      <c r="K35" s="175" t="s">
        <v>135</v>
      </c>
      <c r="L35" s="243">
        <v>1</v>
      </c>
      <c r="M35" s="288">
        <v>1</v>
      </c>
      <c r="N35" s="269"/>
    </row>
    <row r="36" spans="1:14" s="179" customFormat="1" ht="28.5" customHeight="1" x14ac:dyDescent="0.2">
      <c r="A36" s="337"/>
      <c r="B36" s="322"/>
      <c r="C36" s="340"/>
      <c r="D36" s="419"/>
      <c r="E36" s="416"/>
      <c r="F36" s="389"/>
      <c r="G36" s="428"/>
      <c r="H36" s="313"/>
      <c r="I36" s="316"/>
      <c r="J36" s="198" t="s">
        <v>192</v>
      </c>
      <c r="K36" s="175" t="s">
        <v>135</v>
      </c>
      <c r="L36" s="243">
        <v>2</v>
      </c>
      <c r="M36" s="288">
        <v>3</v>
      </c>
      <c r="N36" s="269"/>
    </row>
    <row r="37" spans="1:14" s="179" customFormat="1" ht="41.25" customHeight="1" x14ac:dyDescent="0.2">
      <c r="A37" s="337"/>
      <c r="B37" s="322"/>
      <c r="C37" s="340"/>
      <c r="D37" s="419"/>
      <c r="E37" s="416"/>
      <c r="F37" s="389"/>
      <c r="G37" s="428"/>
      <c r="H37" s="313"/>
      <c r="I37" s="316"/>
      <c r="J37" s="198" t="s">
        <v>166</v>
      </c>
      <c r="K37" s="175" t="s">
        <v>135</v>
      </c>
      <c r="L37" s="243">
        <v>1</v>
      </c>
      <c r="M37" s="289">
        <v>2</v>
      </c>
      <c r="N37" s="274" t="s">
        <v>209</v>
      </c>
    </row>
    <row r="38" spans="1:14" s="179" customFormat="1" ht="45" customHeight="1" x14ac:dyDescent="0.2">
      <c r="A38" s="337"/>
      <c r="B38" s="322"/>
      <c r="C38" s="246"/>
      <c r="D38" s="420"/>
      <c r="E38" s="417"/>
      <c r="F38" s="390"/>
      <c r="G38" s="429"/>
      <c r="H38" s="314"/>
      <c r="I38" s="317"/>
      <c r="J38" s="174" t="s">
        <v>148</v>
      </c>
      <c r="K38" s="175" t="s">
        <v>135</v>
      </c>
      <c r="L38" s="243">
        <v>11</v>
      </c>
      <c r="M38" s="288">
        <v>13</v>
      </c>
      <c r="N38" s="274" t="s">
        <v>210</v>
      </c>
    </row>
    <row r="39" spans="1:14" s="3" customFormat="1" ht="16.5" customHeight="1" x14ac:dyDescent="0.2">
      <c r="A39" s="337"/>
      <c r="B39" s="322"/>
      <c r="C39" s="323" t="s">
        <v>14</v>
      </c>
      <c r="D39" s="324"/>
      <c r="E39" s="324"/>
      <c r="F39" s="324"/>
      <c r="G39" s="219">
        <f>G35+G37+G38</f>
        <v>9535.25</v>
      </c>
      <c r="H39" s="219">
        <f>H35+H37+H38</f>
        <v>1269</v>
      </c>
      <c r="I39" s="252"/>
      <c r="J39" s="252"/>
      <c r="K39" s="252"/>
      <c r="L39" s="267"/>
      <c r="M39" s="267"/>
      <c r="N39" s="271"/>
    </row>
    <row r="40" spans="1:14" s="179" customFormat="1" x14ac:dyDescent="0.2">
      <c r="A40" s="180" t="s">
        <v>9</v>
      </c>
      <c r="B40" s="153" t="s">
        <v>11</v>
      </c>
      <c r="C40" s="425" t="s">
        <v>15</v>
      </c>
      <c r="D40" s="426"/>
      <c r="E40" s="426"/>
      <c r="F40" s="426"/>
      <c r="G40" s="305">
        <f>G30+G33+G39</f>
        <v>21055.25</v>
      </c>
      <c r="H40" s="305">
        <f>H30+H33+H39</f>
        <v>12326.78</v>
      </c>
      <c r="I40" s="249"/>
      <c r="J40" s="249"/>
      <c r="K40" s="249"/>
      <c r="L40" s="284"/>
      <c r="M40" s="284"/>
      <c r="N40" s="272"/>
    </row>
    <row r="41" spans="1:14" s="3" customFormat="1" ht="18" customHeight="1" x14ac:dyDescent="0.2">
      <c r="A41" s="163" t="s">
        <v>9</v>
      </c>
      <c r="B41" s="386" t="s">
        <v>164</v>
      </c>
      <c r="C41" s="387"/>
      <c r="D41" s="387"/>
      <c r="E41" s="387"/>
      <c r="F41" s="387"/>
      <c r="G41" s="387"/>
      <c r="H41" s="216"/>
      <c r="I41" s="214"/>
      <c r="J41" s="217"/>
      <c r="K41" s="217"/>
      <c r="L41" s="241"/>
      <c r="M41" s="241"/>
      <c r="N41" s="217"/>
    </row>
    <row r="42" spans="1:14" s="3" customFormat="1" ht="28.5" customHeight="1" x14ac:dyDescent="0.2">
      <c r="A42" s="173" t="s">
        <v>9</v>
      </c>
      <c r="B42" s="153" t="s">
        <v>12</v>
      </c>
      <c r="C42" s="369" t="s">
        <v>184</v>
      </c>
      <c r="D42" s="370"/>
      <c r="E42" s="371"/>
      <c r="F42" s="185" t="s">
        <v>150</v>
      </c>
      <c r="G42" s="296"/>
      <c r="H42" s="259"/>
      <c r="I42" s="196" t="s">
        <v>175</v>
      </c>
      <c r="J42" s="231" t="s">
        <v>185</v>
      </c>
      <c r="K42" s="220" t="s">
        <v>186</v>
      </c>
      <c r="L42" s="242">
        <v>50</v>
      </c>
      <c r="M42" s="262">
        <v>68</v>
      </c>
      <c r="N42" s="270"/>
    </row>
    <row r="43" spans="1:14" s="3" customFormat="1" ht="44.25" customHeight="1" x14ac:dyDescent="0.2">
      <c r="A43" s="337" t="s">
        <v>9</v>
      </c>
      <c r="B43" s="322" t="s">
        <v>12</v>
      </c>
      <c r="C43" s="402" t="s">
        <v>9</v>
      </c>
      <c r="D43" s="394" t="s">
        <v>196</v>
      </c>
      <c r="E43" s="403"/>
      <c r="F43" s="184" t="s">
        <v>149</v>
      </c>
      <c r="G43" s="407"/>
      <c r="H43" s="407"/>
      <c r="I43" s="407"/>
      <c r="J43" s="407"/>
      <c r="K43" s="407"/>
      <c r="L43" s="407"/>
      <c r="M43" s="407"/>
      <c r="N43" s="408"/>
    </row>
    <row r="44" spans="1:14" s="3" customFormat="1" ht="43.5" customHeight="1" x14ac:dyDescent="0.2">
      <c r="A44" s="337"/>
      <c r="B44" s="322"/>
      <c r="C44" s="402"/>
      <c r="D44" s="172" t="s">
        <v>9</v>
      </c>
      <c r="E44" s="161" t="s">
        <v>187</v>
      </c>
      <c r="F44" s="160"/>
      <c r="G44" s="302">
        <v>30000</v>
      </c>
      <c r="H44" s="260">
        <v>24611.49</v>
      </c>
      <c r="I44" s="187" t="s">
        <v>175</v>
      </c>
      <c r="J44" s="203" t="s">
        <v>154</v>
      </c>
      <c r="K44" s="175" t="s">
        <v>135</v>
      </c>
      <c r="L44" s="243">
        <v>2</v>
      </c>
      <c r="M44" s="290">
        <v>5</v>
      </c>
      <c r="N44" s="178" t="s">
        <v>211</v>
      </c>
    </row>
    <row r="45" spans="1:14" s="3" customFormat="1" ht="13.5" customHeight="1" x14ac:dyDescent="0.2">
      <c r="A45" s="337"/>
      <c r="B45" s="322"/>
      <c r="C45" s="402"/>
      <c r="D45" s="404"/>
      <c r="E45" s="405"/>
      <c r="F45" s="181"/>
      <c r="G45" s="306">
        <f>G44</f>
        <v>30000</v>
      </c>
      <c r="H45" s="306">
        <f>H44</f>
        <v>24611.49</v>
      </c>
      <c r="I45" s="189"/>
      <c r="J45" s="170"/>
      <c r="K45" s="171"/>
      <c r="L45" s="406"/>
      <c r="M45" s="406"/>
      <c r="N45" s="406"/>
    </row>
    <row r="46" spans="1:14" x14ac:dyDescent="0.2">
      <c r="A46" s="163" t="s">
        <v>9</v>
      </c>
      <c r="B46" s="153" t="s">
        <v>12</v>
      </c>
      <c r="C46" s="351" t="s">
        <v>15</v>
      </c>
      <c r="D46" s="352"/>
      <c r="E46" s="352"/>
      <c r="F46" s="352"/>
      <c r="G46" s="300">
        <f>G45</f>
        <v>30000</v>
      </c>
      <c r="H46" s="300">
        <f>H45</f>
        <v>24611.49</v>
      </c>
      <c r="I46" s="249"/>
      <c r="J46" s="249"/>
      <c r="K46" s="249"/>
      <c r="L46" s="284"/>
      <c r="M46" s="284"/>
      <c r="N46" s="272"/>
    </row>
    <row r="47" spans="1:14" s="3" customFormat="1" ht="29.25" customHeight="1" x14ac:dyDescent="0.2">
      <c r="A47" s="173" t="s">
        <v>9</v>
      </c>
      <c r="B47" s="153" t="s">
        <v>20</v>
      </c>
      <c r="C47" s="396" t="s">
        <v>188</v>
      </c>
      <c r="D47" s="397"/>
      <c r="E47" s="398"/>
      <c r="F47" s="185" t="s">
        <v>150</v>
      </c>
      <c r="G47" s="296"/>
      <c r="H47" s="230"/>
      <c r="I47" s="196" t="s">
        <v>175</v>
      </c>
      <c r="J47" s="231" t="s">
        <v>189</v>
      </c>
      <c r="K47" s="220" t="s">
        <v>151</v>
      </c>
      <c r="L47" s="242">
        <v>80</v>
      </c>
      <c r="M47" s="262">
        <v>80</v>
      </c>
      <c r="N47" s="270"/>
    </row>
    <row r="48" spans="1:14" s="3" customFormat="1" ht="43.5" customHeight="1" x14ac:dyDescent="0.2">
      <c r="A48" s="319" t="s">
        <v>9</v>
      </c>
      <c r="B48" s="383" t="s">
        <v>22</v>
      </c>
      <c r="C48" s="339" t="s">
        <v>9</v>
      </c>
      <c r="D48" s="394" t="s">
        <v>190</v>
      </c>
      <c r="E48" s="395"/>
      <c r="F48" s="204" t="s">
        <v>149</v>
      </c>
      <c r="G48" s="409"/>
      <c r="H48" s="409"/>
      <c r="I48" s="409"/>
      <c r="J48" s="409"/>
      <c r="K48" s="409"/>
      <c r="L48" s="409"/>
      <c r="M48" s="409"/>
      <c r="N48" s="410"/>
    </row>
    <row r="49" spans="1:14" s="3" customFormat="1" ht="70.5" customHeight="1" x14ac:dyDescent="0.2">
      <c r="A49" s="320"/>
      <c r="B49" s="384"/>
      <c r="C49" s="340"/>
      <c r="D49" s="237" t="s">
        <v>9</v>
      </c>
      <c r="E49" s="201" t="s">
        <v>201</v>
      </c>
      <c r="F49" s="205"/>
      <c r="G49" s="218"/>
      <c r="H49" s="261"/>
      <c r="I49" s="187" t="s">
        <v>175</v>
      </c>
      <c r="J49" s="235" t="s">
        <v>195</v>
      </c>
      <c r="K49" s="236" t="s">
        <v>151</v>
      </c>
      <c r="L49" s="243">
        <v>80</v>
      </c>
      <c r="M49" s="290">
        <v>80</v>
      </c>
      <c r="N49" s="253"/>
    </row>
    <row r="50" spans="1:14" s="3" customFormat="1" ht="39" customHeight="1" x14ac:dyDescent="0.2">
      <c r="A50" s="320"/>
      <c r="B50" s="384"/>
      <c r="C50" s="340"/>
      <c r="D50" s="237" t="s">
        <v>10</v>
      </c>
      <c r="E50" s="207" t="s">
        <v>144</v>
      </c>
      <c r="F50" s="202"/>
      <c r="G50" s="218"/>
      <c r="H50" s="261"/>
      <c r="I50" s="206" t="s">
        <v>175</v>
      </c>
      <c r="J50" s="208" t="s">
        <v>140</v>
      </c>
      <c r="K50" s="209" t="s">
        <v>135</v>
      </c>
      <c r="L50" s="244">
        <v>25</v>
      </c>
      <c r="M50" s="290">
        <v>30</v>
      </c>
      <c r="N50" s="207" t="s">
        <v>220</v>
      </c>
    </row>
    <row r="51" spans="1:14" s="3" customFormat="1" ht="27" customHeight="1" x14ac:dyDescent="0.2">
      <c r="A51" s="320"/>
      <c r="B51" s="384"/>
      <c r="C51" s="340"/>
      <c r="D51" s="237" t="s">
        <v>11</v>
      </c>
      <c r="E51" s="207" t="s">
        <v>146</v>
      </c>
      <c r="F51" s="202"/>
      <c r="G51" s="218"/>
      <c r="H51" s="261"/>
      <c r="I51" s="206" t="s">
        <v>175</v>
      </c>
      <c r="J51" s="207" t="s">
        <v>138</v>
      </c>
      <c r="K51" s="209" t="s">
        <v>135</v>
      </c>
      <c r="L51" s="244">
        <v>35</v>
      </c>
      <c r="M51" s="290">
        <v>25</v>
      </c>
      <c r="N51" s="207" t="s">
        <v>221</v>
      </c>
    </row>
    <row r="52" spans="1:14" s="3" customFormat="1" ht="69.75" customHeight="1" x14ac:dyDescent="0.2">
      <c r="A52" s="320"/>
      <c r="B52" s="384"/>
      <c r="C52" s="340"/>
      <c r="D52" s="237" t="s">
        <v>12</v>
      </c>
      <c r="E52" s="207" t="s">
        <v>145</v>
      </c>
      <c r="F52" s="202"/>
      <c r="G52" s="218"/>
      <c r="H52" s="261"/>
      <c r="I52" s="206" t="s">
        <v>175</v>
      </c>
      <c r="J52" s="207" t="s">
        <v>197</v>
      </c>
      <c r="K52" s="209" t="s">
        <v>135</v>
      </c>
      <c r="L52" s="244">
        <v>180</v>
      </c>
      <c r="M52" s="290">
        <v>51</v>
      </c>
      <c r="N52" s="207" t="s">
        <v>222</v>
      </c>
    </row>
    <row r="53" spans="1:14" s="3" customFormat="1" ht="64.5" customHeight="1" x14ac:dyDescent="0.2">
      <c r="A53" s="320"/>
      <c r="B53" s="384"/>
      <c r="C53" s="340"/>
      <c r="D53" s="237" t="s">
        <v>20</v>
      </c>
      <c r="E53" s="210" t="s">
        <v>153</v>
      </c>
      <c r="F53" s="211"/>
      <c r="G53" s="218"/>
      <c r="H53" s="261"/>
      <c r="I53" s="206" t="s">
        <v>175</v>
      </c>
      <c r="J53" s="207" t="s">
        <v>152</v>
      </c>
      <c r="K53" s="209" t="s">
        <v>136</v>
      </c>
      <c r="L53" s="244">
        <v>5</v>
      </c>
      <c r="M53" s="290">
        <v>10</v>
      </c>
      <c r="N53" s="207" t="s">
        <v>223</v>
      </c>
    </row>
    <row r="54" spans="1:14" s="3" customFormat="1" ht="57" customHeight="1" x14ac:dyDescent="0.2">
      <c r="A54" s="320"/>
      <c r="B54" s="384"/>
      <c r="C54" s="342"/>
      <c r="D54" s="237" t="s">
        <v>22</v>
      </c>
      <c r="E54" s="210" t="s">
        <v>147</v>
      </c>
      <c r="F54" s="211"/>
      <c r="G54" s="218"/>
      <c r="H54" s="261"/>
      <c r="I54" s="206" t="s">
        <v>175</v>
      </c>
      <c r="J54" s="207" t="s">
        <v>139</v>
      </c>
      <c r="K54" s="209" t="s">
        <v>135</v>
      </c>
      <c r="L54" s="244">
        <v>12</v>
      </c>
      <c r="M54" s="290">
        <v>23</v>
      </c>
      <c r="N54" s="178" t="s">
        <v>212</v>
      </c>
    </row>
    <row r="55" spans="1:14" s="3" customFormat="1" ht="15" customHeight="1" x14ac:dyDescent="0.2">
      <c r="A55" s="321"/>
      <c r="B55" s="385"/>
      <c r="C55" s="399" t="s">
        <v>14</v>
      </c>
      <c r="D55" s="400"/>
      <c r="E55" s="400"/>
      <c r="F55" s="400"/>
      <c r="G55" s="219">
        <f>SUM(G50:G54)</f>
        <v>0</v>
      </c>
      <c r="H55" s="219">
        <f>SUM(H50:H54)</f>
        <v>0</v>
      </c>
      <c r="I55" s="251"/>
      <c r="J55" s="251"/>
      <c r="K55" s="251"/>
      <c r="L55" s="267"/>
      <c r="M55" s="267"/>
      <c r="N55" s="275"/>
    </row>
    <row r="56" spans="1:14" x14ac:dyDescent="0.2">
      <c r="A56" s="163" t="s">
        <v>9</v>
      </c>
      <c r="B56" s="153" t="s">
        <v>22</v>
      </c>
      <c r="C56" s="351" t="s">
        <v>15</v>
      </c>
      <c r="D56" s="352"/>
      <c r="E56" s="352"/>
      <c r="F56" s="352"/>
      <c r="G56" s="300">
        <f>G55</f>
        <v>0</v>
      </c>
      <c r="H56" s="300">
        <f>H55</f>
        <v>0</v>
      </c>
      <c r="I56" s="249"/>
      <c r="J56" s="249"/>
      <c r="K56" s="249"/>
      <c r="L56" s="284"/>
      <c r="M56" s="284"/>
      <c r="N56" s="272"/>
    </row>
    <row r="57" spans="1:14" x14ac:dyDescent="0.2">
      <c r="A57" s="167" t="s">
        <v>9</v>
      </c>
      <c r="B57" s="393"/>
      <c r="C57" s="393"/>
      <c r="D57" s="393"/>
      <c r="E57" s="393"/>
      <c r="F57" s="393"/>
      <c r="G57" s="307">
        <f>G14+G19+G28+G32+G35+G44</f>
        <v>276627.25</v>
      </c>
      <c r="H57" s="307">
        <f>H14+H19+H28+H32+H35+H44</f>
        <v>287275.53000000003</v>
      </c>
      <c r="I57" s="250"/>
      <c r="J57" s="250"/>
      <c r="K57" s="250"/>
      <c r="L57" s="291"/>
      <c r="M57" s="291"/>
      <c r="N57" s="276"/>
    </row>
    <row r="58" spans="1:14" ht="13.9" customHeight="1" x14ac:dyDescent="0.2"/>
    <row r="59" spans="1:14" s="255" customFormat="1" ht="14.25" customHeight="1" x14ac:dyDescent="0.2">
      <c r="A59" s="254"/>
      <c r="B59" s="413" t="s">
        <v>216</v>
      </c>
      <c r="C59" s="413"/>
      <c r="D59" s="413"/>
      <c r="E59" s="413"/>
      <c r="F59" s="413"/>
      <c r="G59" s="413"/>
      <c r="H59" s="413"/>
      <c r="I59" s="413"/>
      <c r="J59" s="413"/>
      <c r="K59" s="413"/>
      <c r="L59" s="413"/>
      <c r="M59" s="292"/>
    </row>
    <row r="60" spans="1:14" s="255" customFormat="1" ht="15.75" customHeight="1" x14ac:dyDescent="0.2">
      <c r="A60" s="254"/>
      <c r="B60" s="413" t="s">
        <v>217</v>
      </c>
      <c r="C60" s="413"/>
      <c r="D60" s="413"/>
      <c r="E60" s="413"/>
      <c r="F60" s="413"/>
      <c r="G60" s="413"/>
      <c r="H60" s="413"/>
      <c r="I60" s="413"/>
      <c r="J60" s="413"/>
      <c r="K60" s="413"/>
      <c r="L60" s="413"/>
      <c r="M60" s="292"/>
    </row>
    <row r="61" spans="1:14" s="193" customFormat="1" ht="14.25" customHeight="1" x14ac:dyDescent="0.2">
      <c r="A61" s="192"/>
      <c r="B61" s="401"/>
      <c r="C61" s="401"/>
      <c r="D61" s="401"/>
      <c r="E61" s="401"/>
      <c r="F61" s="401"/>
      <c r="G61" s="401"/>
      <c r="H61" s="401"/>
      <c r="I61" s="401"/>
      <c r="J61" s="401"/>
      <c r="K61" s="401"/>
      <c r="L61" s="401"/>
      <c r="M61" s="292"/>
    </row>
    <row r="62" spans="1:14" s="177" customFormat="1" x14ac:dyDescent="0.2">
      <c r="E62" s="392"/>
      <c r="F62" s="392"/>
      <c r="G62" s="308"/>
      <c r="H62" s="295"/>
      <c r="I62" s="186" t="s">
        <v>205</v>
      </c>
      <c r="J62" s="1"/>
      <c r="K62" s="164"/>
      <c r="L62" s="278"/>
      <c r="M62" s="293"/>
      <c r="N62" s="268"/>
    </row>
    <row r="63" spans="1:14" s="177" customFormat="1" x14ac:dyDescent="0.2">
      <c r="E63" s="392"/>
      <c r="F63" s="392"/>
      <c r="G63" s="309"/>
      <c r="H63" s="295"/>
      <c r="I63" s="186"/>
      <c r="J63" s="1"/>
      <c r="K63" s="164"/>
      <c r="L63" s="278"/>
      <c r="M63" s="293"/>
      <c r="N63" s="268"/>
    </row>
    <row r="64" spans="1:14" s="177" customFormat="1" x14ac:dyDescent="0.2">
      <c r="E64" s="392"/>
      <c r="F64" s="392"/>
      <c r="G64" s="309"/>
      <c r="H64" s="295"/>
      <c r="I64" s="186"/>
      <c r="J64" s="1"/>
      <c r="K64" s="164"/>
      <c r="L64" s="278"/>
      <c r="M64" s="293"/>
      <c r="N64" s="268"/>
    </row>
    <row r="65" spans="5:14" s="177" customFormat="1" x14ac:dyDescent="0.2">
      <c r="E65" s="3"/>
      <c r="F65" s="182"/>
      <c r="G65" s="309"/>
      <c r="H65" s="295"/>
      <c r="I65" s="186"/>
      <c r="J65" s="1"/>
      <c r="K65" s="164"/>
      <c r="L65" s="278"/>
      <c r="M65" s="293"/>
      <c r="N65" s="268"/>
    </row>
  </sheetData>
  <mergeCells count="90">
    <mergeCell ref="M1:N1"/>
    <mergeCell ref="B59:L59"/>
    <mergeCell ref="B60:L60"/>
    <mergeCell ref="B5:N5"/>
    <mergeCell ref="E35:E38"/>
    <mergeCell ref="D35:D38"/>
    <mergeCell ref="J1:L1"/>
    <mergeCell ref="E2:I2"/>
    <mergeCell ref="J2:L2"/>
    <mergeCell ref="E3:I3"/>
    <mergeCell ref="B4:L4"/>
    <mergeCell ref="C40:F40"/>
    <mergeCell ref="G35:G38"/>
    <mergeCell ref="F19:F22"/>
    <mergeCell ref="C23:F23"/>
    <mergeCell ref="B18:B23"/>
    <mergeCell ref="E62:F64"/>
    <mergeCell ref="B57:F57"/>
    <mergeCell ref="D48:E48"/>
    <mergeCell ref="C42:E42"/>
    <mergeCell ref="C47:E47"/>
    <mergeCell ref="C55:F55"/>
    <mergeCell ref="C56:F56"/>
    <mergeCell ref="C48:C54"/>
    <mergeCell ref="B61:L61"/>
    <mergeCell ref="C46:F46"/>
    <mergeCell ref="C43:C45"/>
    <mergeCell ref="D43:E43"/>
    <mergeCell ref="D45:E45"/>
    <mergeCell ref="L45:N45"/>
    <mergeCell ref="G43:N43"/>
    <mergeCell ref="G48:N48"/>
    <mergeCell ref="A48:A55"/>
    <mergeCell ref="B48:B55"/>
    <mergeCell ref="B41:G41"/>
    <mergeCell ref="C31:C32"/>
    <mergeCell ref="B27:B30"/>
    <mergeCell ref="C27:C29"/>
    <mergeCell ref="D27:E27"/>
    <mergeCell ref="C30:F30"/>
    <mergeCell ref="A27:A30"/>
    <mergeCell ref="A43:A45"/>
    <mergeCell ref="B43:B45"/>
    <mergeCell ref="A34:A39"/>
    <mergeCell ref="F35:F38"/>
    <mergeCell ref="B34:B39"/>
    <mergeCell ref="C34:C37"/>
    <mergeCell ref="C33:F33"/>
    <mergeCell ref="D34:E34"/>
    <mergeCell ref="C39:F39"/>
    <mergeCell ref="G7:G9"/>
    <mergeCell ref="C7:C9"/>
    <mergeCell ref="C13:C14"/>
    <mergeCell ref="C16:F16"/>
    <mergeCell ref="C17:E17"/>
    <mergeCell ref="B11:G11"/>
    <mergeCell ref="B7:B9"/>
    <mergeCell ref="F7:F9"/>
    <mergeCell ref="E7:E9"/>
    <mergeCell ref="G18:N18"/>
    <mergeCell ref="G34:N34"/>
    <mergeCell ref="G31:N31"/>
    <mergeCell ref="C12:E12"/>
    <mergeCell ref="G27:L27"/>
    <mergeCell ref="I7:I9"/>
    <mergeCell ref="C18:C22"/>
    <mergeCell ref="C26:E26"/>
    <mergeCell ref="B31:B33"/>
    <mergeCell ref="I19:I22"/>
    <mergeCell ref="B25:G25"/>
    <mergeCell ref="C24:F24"/>
    <mergeCell ref="E19:E22"/>
    <mergeCell ref="H19:H22"/>
    <mergeCell ref="G19:G22"/>
    <mergeCell ref="L30:N30"/>
    <mergeCell ref="H35:H38"/>
    <mergeCell ref="I35:I38"/>
    <mergeCell ref="H7:H9"/>
    <mergeCell ref="A13:A15"/>
    <mergeCell ref="B13:B15"/>
    <mergeCell ref="C15:F15"/>
    <mergeCell ref="D13:E13"/>
    <mergeCell ref="A7:A9"/>
    <mergeCell ref="D7:D9"/>
    <mergeCell ref="J7:N8"/>
    <mergeCell ref="B10:N10"/>
    <mergeCell ref="A31:A33"/>
    <mergeCell ref="D18:E18"/>
    <mergeCell ref="A18:A23"/>
    <mergeCell ref="D31:E31"/>
  </mergeCells>
  <phoneticPr fontId="23" type="noConversion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 alignWithMargins="0"/>
  <ignoredErrors>
    <ignoredError sqref="A12:A14 B13:C13 B15 I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61" t="s">
        <v>1</v>
      </c>
      <c r="B2" s="481" t="s">
        <v>2</v>
      </c>
      <c r="C2" s="481" t="s">
        <v>3</v>
      </c>
      <c r="D2" s="446" t="s">
        <v>16</v>
      </c>
      <c r="E2" s="495" t="s">
        <v>4</v>
      </c>
      <c r="F2" s="464" t="s">
        <v>19</v>
      </c>
      <c r="G2" s="448" t="s">
        <v>5</v>
      </c>
      <c r="H2" s="448" t="s">
        <v>6</v>
      </c>
      <c r="I2" s="468" t="s">
        <v>23</v>
      </c>
      <c r="J2" s="469"/>
      <c r="K2" s="469"/>
      <c r="L2" s="470"/>
      <c r="M2" s="468" t="s">
        <v>24</v>
      </c>
      <c r="N2" s="469"/>
      <c r="O2" s="469"/>
      <c r="P2" s="470"/>
    </row>
    <row r="3" spans="1:16" ht="12.75" customHeight="1" x14ac:dyDescent="0.2">
      <c r="A3" s="462"/>
      <c r="B3" s="482"/>
      <c r="C3" s="482"/>
      <c r="D3" s="447"/>
      <c r="E3" s="496"/>
      <c r="F3" s="465"/>
      <c r="G3" s="449"/>
      <c r="H3" s="449"/>
      <c r="I3" s="463" t="s">
        <v>7</v>
      </c>
      <c r="J3" s="490" t="s">
        <v>8</v>
      </c>
      <c r="K3" s="490"/>
      <c r="L3" s="433" t="s">
        <v>18</v>
      </c>
      <c r="M3" s="463" t="s">
        <v>7</v>
      </c>
      <c r="N3" s="490" t="s">
        <v>8</v>
      </c>
      <c r="O3" s="490"/>
      <c r="P3" s="433" t="s">
        <v>18</v>
      </c>
    </row>
    <row r="4" spans="1:16" ht="114.75" customHeight="1" thickBot="1" x14ac:dyDescent="0.25">
      <c r="A4" s="463"/>
      <c r="B4" s="483"/>
      <c r="C4" s="483"/>
      <c r="D4" s="447"/>
      <c r="E4" s="496"/>
      <c r="F4" s="466"/>
      <c r="G4" s="449"/>
      <c r="H4" s="449"/>
      <c r="I4" s="500"/>
      <c r="J4" s="6" t="s">
        <v>7</v>
      </c>
      <c r="K4" s="6" t="s">
        <v>17</v>
      </c>
      <c r="L4" s="434"/>
      <c r="M4" s="500"/>
      <c r="N4" s="6" t="s">
        <v>7</v>
      </c>
      <c r="O4" s="6" t="s">
        <v>17</v>
      </c>
      <c r="P4" s="434"/>
    </row>
    <row r="5" spans="1:16" ht="14.25" customHeight="1" thickBot="1" x14ac:dyDescent="0.25">
      <c r="A5" s="503" t="s">
        <v>130</v>
      </c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4"/>
      <c r="M5" s="504"/>
      <c r="N5" s="504"/>
      <c r="O5" s="504"/>
      <c r="P5" s="505"/>
    </row>
    <row r="6" spans="1:16" ht="18" customHeight="1" x14ac:dyDescent="0.2">
      <c r="A6" s="10" t="s">
        <v>9</v>
      </c>
      <c r="B6" s="438" t="s">
        <v>9</v>
      </c>
      <c r="C6" s="441" t="s">
        <v>9</v>
      </c>
      <c r="D6" s="509" t="s">
        <v>121</v>
      </c>
      <c r="E6" s="14" t="s">
        <v>9</v>
      </c>
      <c r="F6" s="12"/>
      <c r="G6" s="38"/>
      <c r="H6" s="49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39"/>
      <c r="C7" s="442"/>
      <c r="D7" s="510"/>
      <c r="E7" s="57" t="s">
        <v>10</v>
      </c>
      <c r="F7" s="56"/>
      <c r="G7" s="41"/>
      <c r="H7" s="49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39"/>
      <c r="C8" s="442"/>
      <c r="D8" s="510"/>
      <c r="E8" s="57" t="s">
        <v>25</v>
      </c>
      <c r="F8" s="56"/>
      <c r="G8" s="41"/>
      <c r="H8" s="49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39"/>
      <c r="C9" s="442"/>
      <c r="D9" s="510"/>
      <c r="E9" s="57" t="s">
        <v>26</v>
      </c>
      <c r="F9" s="56"/>
      <c r="G9" s="41"/>
      <c r="H9" s="49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39"/>
      <c r="C10" s="442"/>
      <c r="D10" s="510"/>
      <c r="E10" s="57" t="s">
        <v>27</v>
      </c>
      <c r="F10" s="56"/>
      <c r="G10" s="41"/>
      <c r="H10" s="49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39"/>
      <c r="C11" s="442"/>
      <c r="D11" s="510"/>
      <c r="E11" s="57" t="s">
        <v>21</v>
      </c>
      <c r="F11" s="56"/>
      <c r="G11" s="41"/>
      <c r="H11" s="49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39"/>
      <c r="C12" s="442"/>
      <c r="D12" s="510"/>
      <c r="E12" s="57" t="s">
        <v>28</v>
      </c>
      <c r="F12" s="56"/>
      <c r="G12" s="41"/>
      <c r="H12" s="49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39"/>
      <c r="C13" s="442"/>
      <c r="D13" s="510"/>
      <c r="E13" s="57" t="s">
        <v>29</v>
      </c>
      <c r="F13" s="56"/>
      <c r="G13" s="41"/>
      <c r="H13" s="49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39"/>
      <c r="C14" s="442"/>
      <c r="D14" s="510"/>
      <c r="E14" s="57" t="s">
        <v>30</v>
      </c>
      <c r="F14" s="56"/>
      <c r="G14" s="41"/>
      <c r="H14" s="49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39"/>
      <c r="C15" s="442"/>
      <c r="D15" s="510"/>
      <c r="E15" s="57" t="s">
        <v>31</v>
      </c>
      <c r="F15" s="56"/>
      <c r="G15" s="41"/>
      <c r="H15" s="49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39"/>
      <c r="C16" s="442"/>
      <c r="D16" s="510"/>
      <c r="E16" s="57" t="s">
        <v>32</v>
      </c>
      <c r="F16" s="56"/>
      <c r="G16" s="41"/>
      <c r="H16" s="49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39"/>
      <c r="C17" s="442"/>
      <c r="D17" s="510"/>
      <c r="E17" s="57" t="s">
        <v>33</v>
      </c>
      <c r="F17" s="56"/>
      <c r="G17" s="41"/>
      <c r="H17" s="49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39"/>
      <c r="C18" s="442"/>
      <c r="D18" s="510"/>
      <c r="E18" s="57" t="s">
        <v>34</v>
      </c>
      <c r="F18" s="56"/>
      <c r="G18" s="41"/>
      <c r="H18" s="49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39"/>
      <c r="C19" s="442"/>
      <c r="D19" s="510"/>
      <c r="E19" s="57" t="s">
        <v>35</v>
      </c>
      <c r="F19" s="56"/>
      <c r="G19" s="41"/>
      <c r="H19" s="49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39"/>
      <c r="C20" s="442"/>
      <c r="D20" s="510"/>
      <c r="E20" s="57" t="s">
        <v>36</v>
      </c>
      <c r="F20" s="56"/>
      <c r="G20" s="41"/>
      <c r="H20" s="49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39"/>
      <c r="C21" s="442"/>
      <c r="D21" s="510"/>
      <c r="E21" s="57" t="s">
        <v>37</v>
      </c>
      <c r="F21" s="56"/>
      <c r="G21" s="41"/>
      <c r="H21" s="49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39"/>
      <c r="C22" s="442"/>
      <c r="D22" s="510"/>
      <c r="E22" s="57" t="s">
        <v>38</v>
      </c>
      <c r="F22" s="56"/>
      <c r="G22" s="41"/>
      <c r="H22" s="49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39"/>
      <c r="C23" s="442"/>
      <c r="D23" s="510"/>
      <c r="E23" s="57" t="s">
        <v>39</v>
      </c>
      <c r="F23" s="56"/>
      <c r="G23" s="41"/>
      <c r="H23" s="49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39"/>
      <c r="C24" s="442"/>
      <c r="D24" s="511"/>
      <c r="E24" s="57" t="s">
        <v>40</v>
      </c>
      <c r="F24" s="56"/>
      <c r="G24" s="42"/>
      <c r="H24" s="49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39"/>
      <c r="C25" s="442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40"/>
      <c r="C26" s="44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06" t="s">
        <v>126</v>
      </c>
      <c r="B27" s="507"/>
      <c r="C27" s="507"/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8"/>
    </row>
    <row r="28" spans="1:16" ht="12" customHeight="1" x14ac:dyDescent="0.2">
      <c r="A28" s="444" t="s">
        <v>9</v>
      </c>
      <c r="B28" s="439" t="s">
        <v>9</v>
      </c>
      <c r="C28" s="442" t="s">
        <v>10</v>
      </c>
      <c r="D28" s="494" t="s">
        <v>43</v>
      </c>
      <c r="E28" s="452"/>
      <c r="F28" s="454" t="s">
        <v>9</v>
      </c>
      <c r="G28" s="46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45"/>
      <c r="B29" s="440"/>
      <c r="C29" s="443"/>
      <c r="D29" s="456"/>
      <c r="E29" s="453"/>
      <c r="F29" s="451"/>
      <c r="G29" s="46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41" t="s">
        <v>11</v>
      </c>
      <c r="D30" s="455" t="s">
        <v>44</v>
      </c>
      <c r="E30" s="457"/>
      <c r="F30" s="450" t="s">
        <v>9</v>
      </c>
      <c r="G30" s="45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43"/>
      <c r="D31" s="456"/>
      <c r="E31" s="458"/>
      <c r="F31" s="451"/>
      <c r="G31" s="46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35" t="s">
        <v>15</v>
      </c>
      <c r="D32" s="436"/>
      <c r="E32" s="436"/>
      <c r="F32" s="436"/>
      <c r="G32" s="436"/>
      <c r="H32" s="43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7" t="s">
        <v>127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9"/>
    </row>
    <row r="34" spans="1:16" s="2" customFormat="1" ht="20.25" customHeight="1" x14ac:dyDescent="0.2">
      <c r="A34" s="471" t="s">
        <v>10</v>
      </c>
      <c r="B34" s="473" t="s">
        <v>9</v>
      </c>
      <c r="C34" s="475" t="s">
        <v>12</v>
      </c>
      <c r="D34" s="477" t="s">
        <v>122</v>
      </c>
      <c r="E34" s="479"/>
      <c r="F34" s="489"/>
      <c r="G34" s="48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72"/>
      <c r="B35" s="474"/>
      <c r="C35" s="476"/>
      <c r="D35" s="478"/>
      <c r="E35" s="480"/>
      <c r="F35" s="488"/>
      <c r="G35" s="48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35" t="s">
        <v>15</v>
      </c>
      <c r="D36" s="436"/>
      <c r="E36" s="436"/>
      <c r="F36" s="436"/>
      <c r="G36" s="436"/>
      <c r="H36" s="43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84" t="s">
        <v>128</v>
      </c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6"/>
    </row>
    <row r="38" spans="1:16" s="2" customFormat="1" ht="13.5" customHeight="1" x14ac:dyDescent="0.2">
      <c r="A38" s="471" t="s">
        <v>10</v>
      </c>
      <c r="B38" s="473" t="s">
        <v>9</v>
      </c>
      <c r="C38" s="475" t="s">
        <v>20</v>
      </c>
      <c r="D38" s="477" t="s">
        <v>123</v>
      </c>
      <c r="E38" s="479"/>
      <c r="F38" s="489"/>
      <c r="G38" s="48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72"/>
      <c r="B39" s="474"/>
      <c r="C39" s="476"/>
      <c r="D39" s="478"/>
      <c r="E39" s="480"/>
      <c r="F39" s="488"/>
      <c r="G39" s="48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71" t="s">
        <v>10</v>
      </c>
      <c r="B40" s="473" t="s">
        <v>9</v>
      </c>
      <c r="C40" s="475" t="s">
        <v>22</v>
      </c>
      <c r="D40" s="477" t="s">
        <v>125</v>
      </c>
      <c r="E40" s="479"/>
      <c r="F40" s="489"/>
      <c r="G40" s="48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72"/>
      <c r="B41" s="474"/>
      <c r="C41" s="476"/>
      <c r="D41" s="478"/>
      <c r="E41" s="480"/>
      <c r="F41" s="488"/>
      <c r="G41" s="48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35" t="s">
        <v>15</v>
      </c>
      <c r="D42" s="436"/>
      <c r="E42" s="436"/>
      <c r="F42" s="436"/>
      <c r="G42" s="436"/>
      <c r="H42" s="43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84" t="s">
        <v>129</v>
      </c>
      <c r="B43" s="485"/>
      <c r="C43" s="485"/>
      <c r="D43" s="485"/>
      <c r="E43" s="485"/>
      <c r="F43" s="485"/>
      <c r="G43" s="485"/>
      <c r="H43" s="485"/>
      <c r="I43" s="485"/>
      <c r="J43" s="485"/>
      <c r="K43" s="485"/>
      <c r="L43" s="485"/>
      <c r="M43" s="485"/>
      <c r="N43" s="485"/>
      <c r="O43" s="485"/>
      <c r="P43" s="486"/>
    </row>
    <row r="44" spans="1:16" ht="13.5" customHeight="1" x14ac:dyDescent="0.2">
      <c r="A44" s="501" t="s">
        <v>9</v>
      </c>
      <c r="B44" s="527" t="s">
        <v>9</v>
      </c>
      <c r="C44" s="520" t="s">
        <v>20</v>
      </c>
      <c r="D44" s="514" t="s">
        <v>45</v>
      </c>
      <c r="E44" s="516"/>
      <c r="F44" s="546" t="s">
        <v>9</v>
      </c>
      <c r="G44" s="542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2"/>
      <c r="B45" s="528"/>
      <c r="C45" s="521"/>
      <c r="D45" s="515"/>
      <c r="E45" s="517"/>
      <c r="F45" s="548"/>
      <c r="G45" s="54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71" t="s">
        <v>10</v>
      </c>
      <c r="B46" s="518" t="s">
        <v>9</v>
      </c>
      <c r="C46" s="475" t="s">
        <v>22</v>
      </c>
      <c r="D46" s="512" t="s">
        <v>47</v>
      </c>
      <c r="E46" s="479"/>
      <c r="F46" s="489" t="s">
        <v>9</v>
      </c>
      <c r="G46" s="52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72"/>
      <c r="B47" s="476"/>
      <c r="C47" s="476"/>
      <c r="D47" s="513"/>
      <c r="E47" s="480"/>
      <c r="F47" s="488"/>
      <c r="G47" s="53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71" t="s">
        <v>10</v>
      </c>
      <c r="B48" s="518" t="s">
        <v>9</v>
      </c>
      <c r="C48" s="475" t="s">
        <v>25</v>
      </c>
      <c r="D48" s="531" t="s">
        <v>48</v>
      </c>
      <c r="E48" s="479"/>
      <c r="F48" s="489" t="s">
        <v>9</v>
      </c>
      <c r="G48" s="52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72"/>
      <c r="B49" s="476"/>
      <c r="C49" s="476"/>
      <c r="D49" s="532"/>
      <c r="E49" s="480"/>
      <c r="F49" s="488"/>
      <c r="G49" s="53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71" t="s">
        <v>10</v>
      </c>
      <c r="B50" s="518" t="s">
        <v>9</v>
      </c>
      <c r="C50" s="475" t="s">
        <v>27</v>
      </c>
      <c r="D50" s="512" t="s">
        <v>50</v>
      </c>
      <c r="E50" s="479"/>
      <c r="F50" s="489" t="s">
        <v>9</v>
      </c>
      <c r="G50" s="52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72"/>
      <c r="B51" s="476"/>
      <c r="C51" s="476"/>
      <c r="D51" s="513"/>
      <c r="E51" s="480"/>
      <c r="F51" s="488"/>
      <c r="G51" s="53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71" t="s">
        <v>10</v>
      </c>
      <c r="B52" s="518" t="s">
        <v>9</v>
      </c>
      <c r="C52" s="475" t="s">
        <v>21</v>
      </c>
      <c r="D52" s="531" t="s">
        <v>51</v>
      </c>
      <c r="E52" s="479"/>
      <c r="F52" s="489" t="s">
        <v>9</v>
      </c>
      <c r="G52" s="52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72"/>
      <c r="B53" s="476"/>
      <c r="C53" s="476"/>
      <c r="D53" s="532"/>
      <c r="E53" s="480"/>
      <c r="F53" s="488"/>
      <c r="G53" s="53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71" t="s">
        <v>10</v>
      </c>
      <c r="B54" s="518" t="s">
        <v>9</v>
      </c>
      <c r="C54" s="475" t="s">
        <v>28</v>
      </c>
      <c r="D54" s="531" t="s">
        <v>52</v>
      </c>
      <c r="E54" s="479"/>
      <c r="F54" s="489" t="s">
        <v>9</v>
      </c>
      <c r="G54" s="52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72"/>
      <c r="B55" s="476"/>
      <c r="C55" s="476"/>
      <c r="D55" s="532"/>
      <c r="E55" s="480"/>
      <c r="F55" s="488"/>
      <c r="G55" s="53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71" t="s">
        <v>10</v>
      </c>
      <c r="B56" s="518" t="s">
        <v>9</v>
      </c>
      <c r="C56" s="475" t="s">
        <v>29</v>
      </c>
      <c r="D56" s="512" t="s">
        <v>53</v>
      </c>
      <c r="E56" s="479"/>
      <c r="F56" s="489" t="s">
        <v>9</v>
      </c>
      <c r="G56" s="52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72"/>
      <c r="B57" s="476"/>
      <c r="C57" s="476"/>
      <c r="D57" s="513"/>
      <c r="E57" s="480"/>
      <c r="F57" s="488"/>
      <c r="G57" s="53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55" t="s">
        <v>10</v>
      </c>
      <c r="B58" s="518" t="s">
        <v>9</v>
      </c>
      <c r="C58" s="475" t="s">
        <v>30</v>
      </c>
      <c r="D58" s="144" t="s">
        <v>54</v>
      </c>
      <c r="E58" s="549"/>
      <c r="F58" s="489" t="s">
        <v>9</v>
      </c>
      <c r="G58" s="55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80"/>
      <c r="B59" s="556"/>
      <c r="C59" s="556"/>
      <c r="D59" s="145"/>
      <c r="E59" s="488"/>
      <c r="F59" s="488"/>
      <c r="G59" s="53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71" t="s">
        <v>10</v>
      </c>
      <c r="B60" s="518" t="s">
        <v>9</v>
      </c>
      <c r="C60" s="475" t="s">
        <v>60</v>
      </c>
      <c r="D60" s="531" t="s">
        <v>55</v>
      </c>
      <c r="E60" s="479"/>
      <c r="F60" s="489" t="s">
        <v>9</v>
      </c>
      <c r="G60" s="52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72"/>
      <c r="B61" s="476"/>
      <c r="C61" s="476"/>
      <c r="D61" s="532"/>
      <c r="E61" s="480"/>
      <c r="F61" s="488"/>
      <c r="G61" s="53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71" t="s">
        <v>10</v>
      </c>
      <c r="B62" s="518" t="s">
        <v>9</v>
      </c>
      <c r="C62" s="475" t="s">
        <v>31</v>
      </c>
      <c r="D62" s="512" t="s">
        <v>56</v>
      </c>
      <c r="E62" s="479"/>
      <c r="F62" s="489" t="s">
        <v>9</v>
      </c>
      <c r="G62" s="52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72"/>
      <c r="B63" s="476"/>
      <c r="C63" s="476"/>
      <c r="D63" s="513"/>
      <c r="E63" s="480"/>
      <c r="F63" s="488"/>
      <c r="G63" s="53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1" t="s">
        <v>10</v>
      </c>
      <c r="B64" s="527" t="s">
        <v>9</v>
      </c>
      <c r="C64" s="520" t="s">
        <v>32</v>
      </c>
      <c r="D64" s="514" t="s">
        <v>57</v>
      </c>
      <c r="E64" s="516"/>
      <c r="F64" s="546" t="s">
        <v>9</v>
      </c>
      <c r="G64" s="54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2"/>
      <c r="B65" s="528"/>
      <c r="C65" s="521"/>
      <c r="D65" s="515"/>
      <c r="E65" s="517"/>
      <c r="F65" s="548"/>
      <c r="G65" s="54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71" t="s">
        <v>10</v>
      </c>
      <c r="B66" s="518" t="s">
        <v>9</v>
      </c>
      <c r="C66" s="475" t="s">
        <v>35</v>
      </c>
      <c r="D66" s="531" t="s">
        <v>61</v>
      </c>
      <c r="E66" s="479"/>
      <c r="F66" s="489" t="s">
        <v>9</v>
      </c>
      <c r="G66" s="52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72"/>
      <c r="B67" s="476"/>
      <c r="C67" s="476"/>
      <c r="D67" s="532"/>
      <c r="E67" s="480"/>
      <c r="F67" s="488"/>
      <c r="G67" s="53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71" t="s">
        <v>10</v>
      </c>
      <c r="B68" s="518" t="s">
        <v>9</v>
      </c>
      <c r="C68" s="475" t="s">
        <v>37</v>
      </c>
      <c r="D68" s="512" t="s">
        <v>63</v>
      </c>
      <c r="E68" s="479"/>
      <c r="F68" s="489" t="s">
        <v>9</v>
      </c>
      <c r="G68" s="52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72"/>
      <c r="B69" s="476"/>
      <c r="C69" s="476"/>
      <c r="D69" s="513"/>
      <c r="E69" s="480"/>
      <c r="F69" s="488"/>
      <c r="G69" s="53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71" t="s">
        <v>10</v>
      </c>
      <c r="B70" s="518" t="s">
        <v>9</v>
      </c>
      <c r="C70" s="475" t="s">
        <v>69</v>
      </c>
      <c r="D70" s="512" t="s">
        <v>64</v>
      </c>
      <c r="E70" s="479"/>
      <c r="F70" s="489" t="s">
        <v>9</v>
      </c>
      <c r="G70" s="52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72"/>
      <c r="B71" s="476"/>
      <c r="C71" s="476"/>
      <c r="D71" s="513"/>
      <c r="E71" s="480"/>
      <c r="F71" s="488"/>
      <c r="G71" s="53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71" t="s">
        <v>10</v>
      </c>
      <c r="B72" s="518" t="s">
        <v>9</v>
      </c>
      <c r="C72" s="475" t="s">
        <v>38</v>
      </c>
      <c r="D72" s="512" t="s">
        <v>67</v>
      </c>
      <c r="E72" s="479"/>
      <c r="F72" s="489" t="s">
        <v>9</v>
      </c>
      <c r="G72" s="52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72"/>
      <c r="B73" s="476"/>
      <c r="C73" s="476"/>
      <c r="D73" s="513"/>
      <c r="E73" s="480"/>
      <c r="F73" s="488"/>
      <c r="G73" s="53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71" t="s">
        <v>10</v>
      </c>
      <c r="B74" s="518" t="s">
        <v>9</v>
      </c>
      <c r="C74" s="475" t="s">
        <v>39</v>
      </c>
      <c r="D74" s="512" t="s">
        <v>68</v>
      </c>
      <c r="E74" s="479"/>
      <c r="F74" s="489" t="s">
        <v>9</v>
      </c>
      <c r="G74" s="52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72"/>
      <c r="B75" s="476"/>
      <c r="C75" s="476"/>
      <c r="D75" s="513"/>
      <c r="E75" s="480"/>
      <c r="F75" s="488"/>
      <c r="G75" s="53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71" t="s">
        <v>10</v>
      </c>
      <c r="B76" s="518" t="s">
        <v>9</v>
      </c>
      <c r="C76" s="475" t="s">
        <v>40</v>
      </c>
      <c r="D76" s="512" t="s">
        <v>70</v>
      </c>
      <c r="E76" s="479"/>
      <c r="F76" s="489" t="s">
        <v>9</v>
      </c>
      <c r="G76" s="52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72"/>
      <c r="B77" s="476"/>
      <c r="C77" s="476"/>
      <c r="D77" s="513"/>
      <c r="E77" s="480"/>
      <c r="F77" s="488"/>
      <c r="G77" s="53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71" t="s">
        <v>10</v>
      </c>
      <c r="B78" s="518" t="s">
        <v>9</v>
      </c>
      <c r="C78" s="475" t="s">
        <v>41</v>
      </c>
      <c r="D78" s="512" t="s">
        <v>72</v>
      </c>
      <c r="E78" s="479"/>
      <c r="F78" s="489" t="s">
        <v>9</v>
      </c>
      <c r="G78" s="52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72"/>
      <c r="B79" s="476"/>
      <c r="C79" s="476"/>
      <c r="D79" s="513"/>
      <c r="E79" s="480"/>
      <c r="F79" s="488"/>
      <c r="G79" s="53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71" t="s">
        <v>10</v>
      </c>
      <c r="B80" s="518" t="s">
        <v>9</v>
      </c>
      <c r="C80" s="475" t="s">
        <v>80</v>
      </c>
      <c r="D80" s="531" t="s">
        <v>75</v>
      </c>
      <c r="E80" s="479"/>
      <c r="F80" s="489" t="s">
        <v>9</v>
      </c>
      <c r="G80" s="52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72"/>
      <c r="B81" s="476"/>
      <c r="C81" s="476"/>
      <c r="D81" s="532"/>
      <c r="E81" s="480"/>
      <c r="F81" s="488"/>
      <c r="G81" s="53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71" t="s">
        <v>10</v>
      </c>
      <c r="B82" s="518" t="s">
        <v>9</v>
      </c>
      <c r="C82" s="475" t="s">
        <v>82</v>
      </c>
      <c r="D82" s="531" t="s">
        <v>76</v>
      </c>
      <c r="E82" s="479"/>
      <c r="F82" s="489" t="s">
        <v>9</v>
      </c>
      <c r="G82" s="52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72"/>
      <c r="B83" s="476"/>
      <c r="C83" s="476"/>
      <c r="D83" s="532"/>
      <c r="E83" s="480"/>
      <c r="F83" s="488"/>
      <c r="G83" s="53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71" t="s">
        <v>10</v>
      </c>
      <c r="B84" s="518" t="s">
        <v>9</v>
      </c>
      <c r="C84" s="475" t="s">
        <v>84</v>
      </c>
      <c r="D84" s="531" t="s">
        <v>77</v>
      </c>
      <c r="E84" s="479"/>
      <c r="F84" s="489" t="s">
        <v>9</v>
      </c>
      <c r="G84" s="52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72"/>
      <c r="B85" s="476"/>
      <c r="C85" s="476"/>
      <c r="D85" s="532"/>
      <c r="E85" s="480"/>
      <c r="F85" s="488"/>
      <c r="G85" s="53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1" t="s">
        <v>10</v>
      </c>
      <c r="B86" s="527" t="s">
        <v>9</v>
      </c>
      <c r="C86" s="520" t="s">
        <v>86</v>
      </c>
      <c r="D86" s="514" t="s">
        <v>79</v>
      </c>
      <c r="E86" s="516"/>
      <c r="F86" s="546" t="s">
        <v>9</v>
      </c>
      <c r="G86" s="54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2"/>
      <c r="B87" s="528"/>
      <c r="C87" s="521"/>
      <c r="D87" s="515"/>
      <c r="E87" s="517"/>
      <c r="F87" s="548"/>
      <c r="G87" s="54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71" t="s">
        <v>10</v>
      </c>
      <c r="B88" s="518" t="s">
        <v>9</v>
      </c>
      <c r="C88" s="475" t="s">
        <v>88</v>
      </c>
      <c r="D88" s="522" t="s">
        <v>81</v>
      </c>
      <c r="E88" s="479"/>
      <c r="F88" s="489" t="s">
        <v>9</v>
      </c>
      <c r="G88" s="52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72"/>
      <c r="B89" s="476"/>
      <c r="C89" s="476"/>
      <c r="D89" s="523"/>
      <c r="E89" s="480"/>
      <c r="F89" s="488"/>
      <c r="G89" s="53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71" t="s">
        <v>10</v>
      </c>
      <c r="B90" s="518" t="s">
        <v>9</v>
      </c>
      <c r="C90" s="475" t="s">
        <v>90</v>
      </c>
      <c r="D90" s="512" t="s">
        <v>83</v>
      </c>
      <c r="E90" s="479"/>
      <c r="F90" s="489" t="s">
        <v>9</v>
      </c>
      <c r="G90" s="52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72"/>
      <c r="B91" s="476"/>
      <c r="C91" s="476"/>
      <c r="D91" s="513"/>
      <c r="E91" s="480"/>
      <c r="F91" s="488"/>
      <c r="G91" s="53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71" t="s">
        <v>10</v>
      </c>
      <c r="B92" s="518" t="s">
        <v>9</v>
      </c>
      <c r="C92" s="475" t="s">
        <v>92</v>
      </c>
      <c r="D92" s="512" t="s">
        <v>85</v>
      </c>
      <c r="E92" s="479"/>
      <c r="F92" s="489" t="s">
        <v>9</v>
      </c>
      <c r="G92" s="52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72"/>
      <c r="B93" s="476"/>
      <c r="C93" s="476"/>
      <c r="D93" s="513"/>
      <c r="E93" s="480"/>
      <c r="F93" s="488"/>
      <c r="G93" s="53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71" t="s">
        <v>10</v>
      </c>
      <c r="B94" s="518" t="s">
        <v>9</v>
      </c>
      <c r="C94" s="475" t="s">
        <v>94</v>
      </c>
      <c r="D94" s="512" t="s">
        <v>87</v>
      </c>
      <c r="E94" s="479"/>
      <c r="F94" s="489" t="s">
        <v>9</v>
      </c>
      <c r="G94" s="52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72"/>
      <c r="B95" s="476"/>
      <c r="C95" s="476"/>
      <c r="D95" s="513"/>
      <c r="E95" s="480"/>
      <c r="F95" s="488"/>
      <c r="G95" s="53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71" t="s">
        <v>10</v>
      </c>
      <c r="B96" s="518" t="s">
        <v>9</v>
      </c>
      <c r="C96" s="475" t="s">
        <v>96</v>
      </c>
      <c r="D96" s="512" t="s">
        <v>89</v>
      </c>
      <c r="E96" s="479"/>
      <c r="F96" s="489" t="s">
        <v>9</v>
      </c>
      <c r="G96" s="52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72"/>
      <c r="B97" s="476"/>
      <c r="C97" s="476"/>
      <c r="D97" s="513"/>
      <c r="E97" s="480"/>
      <c r="F97" s="488"/>
      <c r="G97" s="53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71" t="s">
        <v>10</v>
      </c>
      <c r="B98" s="518" t="s">
        <v>9</v>
      </c>
      <c r="C98" s="475" t="s">
        <v>98</v>
      </c>
      <c r="D98" s="512" t="s">
        <v>91</v>
      </c>
      <c r="E98" s="479"/>
      <c r="F98" s="489" t="s">
        <v>9</v>
      </c>
      <c r="G98" s="52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72"/>
      <c r="B99" s="476"/>
      <c r="C99" s="476"/>
      <c r="D99" s="513"/>
      <c r="E99" s="480"/>
      <c r="F99" s="488"/>
      <c r="G99" s="53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71" t="s">
        <v>10</v>
      </c>
      <c r="B100" s="518" t="s">
        <v>9</v>
      </c>
      <c r="C100" s="475" t="s">
        <v>100</v>
      </c>
      <c r="D100" s="512" t="s">
        <v>93</v>
      </c>
      <c r="E100" s="479"/>
      <c r="F100" s="489" t="s">
        <v>9</v>
      </c>
      <c r="G100" s="52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72"/>
      <c r="B101" s="476"/>
      <c r="C101" s="476"/>
      <c r="D101" s="513"/>
      <c r="E101" s="480"/>
      <c r="F101" s="488"/>
      <c r="G101" s="53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71" t="s">
        <v>10</v>
      </c>
      <c r="B102" s="518" t="s">
        <v>9</v>
      </c>
      <c r="C102" s="475" t="s">
        <v>102</v>
      </c>
      <c r="D102" s="512" t="s">
        <v>95</v>
      </c>
      <c r="E102" s="479"/>
      <c r="F102" s="489" t="s">
        <v>9</v>
      </c>
      <c r="G102" s="52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72"/>
      <c r="B103" s="476"/>
      <c r="C103" s="476"/>
      <c r="D103" s="513"/>
      <c r="E103" s="480"/>
      <c r="F103" s="488"/>
      <c r="G103" s="53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1" t="s">
        <v>10</v>
      </c>
      <c r="B104" s="527" t="s">
        <v>9</v>
      </c>
      <c r="C104" s="520" t="s">
        <v>104</v>
      </c>
      <c r="D104" s="535" t="s">
        <v>97</v>
      </c>
      <c r="E104" s="516"/>
      <c r="F104" s="546" t="s">
        <v>9</v>
      </c>
      <c r="G104" s="54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40"/>
      <c r="B105" s="538"/>
      <c r="C105" s="541"/>
      <c r="D105" s="536"/>
      <c r="E105" s="545"/>
      <c r="F105" s="547"/>
      <c r="G105" s="54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2"/>
      <c r="B106" s="528"/>
      <c r="C106" s="521"/>
      <c r="D106" s="537"/>
      <c r="E106" s="517"/>
      <c r="F106" s="548"/>
      <c r="G106" s="54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71" t="s">
        <v>10</v>
      </c>
      <c r="B107" s="518" t="s">
        <v>9</v>
      </c>
      <c r="C107" s="475" t="s">
        <v>106</v>
      </c>
      <c r="D107" s="512" t="s">
        <v>99</v>
      </c>
      <c r="E107" s="479"/>
      <c r="F107" s="489" t="s">
        <v>9</v>
      </c>
      <c r="G107" s="52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72"/>
      <c r="B108" s="476"/>
      <c r="C108" s="476"/>
      <c r="D108" s="513"/>
      <c r="E108" s="480"/>
      <c r="F108" s="488"/>
      <c r="G108" s="53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71" t="s">
        <v>10</v>
      </c>
      <c r="B109" s="518" t="s">
        <v>9</v>
      </c>
      <c r="C109" s="475" t="s">
        <v>112</v>
      </c>
      <c r="D109" s="512" t="s">
        <v>105</v>
      </c>
      <c r="E109" s="479"/>
      <c r="F109" s="489" t="s">
        <v>9</v>
      </c>
      <c r="G109" s="52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72"/>
      <c r="B110" s="476"/>
      <c r="C110" s="476"/>
      <c r="D110" s="513"/>
      <c r="E110" s="480"/>
      <c r="F110" s="488"/>
      <c r="G110" s="53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71" t="s">
        <v>10</v>
      </c>
      <c r="B111" s="518" t="s">
        <v>9</v>
      </c>
      <c r="C111" s="475" t="s">
        <v>114</v>
      </c>
      <c r="D111" s="522" t="s">
        <v>107</v>
      </c>
      <c r="E111" s="479"/>
      <c r="F111" s="489" t="s">
        <v>9</v>
      </c>
      <c r="G111" s="52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72"/>
      <c r="B112" s="476"/>
      <c r="C112" s="476"/>
      <c r="D112" s="523"/>
      <c r="E112" s="480"/>
      <c r="F112" s="488"/>
      <c r="G112" s="53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71" t="s">
        <v>10</v>
      </c>
      <c r="B113" s="518" t="s">
        <v>9</v>
      </c>
      <c r="C113" s="475" t="s">
        <v>117</v>
      </c>
      <c r="D113" s="512" t="s">
        <v>111</v>
      </c>
      <c r="E113" s="479"/>
      <c r="F113" s="489" t="s">
        <v>9</v>
      </c>
      <c r="G113" s="52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72"/>
      <c r="B114" s="476"/>
      <c r="C114" s="476"/>
      <c r="D114" s="513"/>
      <c r="E114" s="480"/>
      <c r="F114" s="488"/>
      <c r="G114" s="53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71" t="s">
        <v>10</v>
      </c>
      <c r="B115" s="518" t="s">
        <v>9</v>
      </c>
      <c r="C115" s="475" t="s">
        <v>118</v>
      </c>
      <c r="D115" s="512" t="s">
        <v>113</v>
      </c>
      <c r="E115" s="479"/>
      <c r="F115" s="489" t="s">
        <v>9</v>
      </c>
      <c r="G115" s="52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72"/>
      <c r="B116" s="476"/>
      <c r="C116" s="476"/>
      <c r="D116" s="513"/>
      <c r="E116" s="480"/>
      <c r="F116" s="488"/>
      <c r="G116" s="53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1" t="s">
        <v>10</v>
      </c>
      <c r="B117" s="527" t="s">
        <v>9</v>
      </c>
      <c r="C117" s="520" t="s">
        <v>26</v>
      </c>
      <c r="D117" s="557" t="s">
        <v>49</v>
      </c>
      <c r="E117" s="516"/>
      <c r="F117" s="546" t="s">
        <v>9</v>
      </c>
      <c r="G117" s="54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2"/>
      <c r="B118" s="528"/>
      <c r="C118" s="521"/>
      <c r="D118" s="558"/>
      <c r="E118" s="517"/>
      <c r="F118" s="548"/>
      <c r="G118" s="54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71" t="s">
        <v>10</v>
      </c>
      <c r="B119" s="518" t="s">
        <v>9</v>
      </c>
      <c r="C119" s="475" t="s">
        <v>33</v>
      </c>
      <c r="D119" s="533" t="s">
        <v>58</v>
      </c>
      <c r="E119" s="479"/>
      <c r="F119" s="489" t="s">
        <v>9</v>
      </c>
      <c r="G119" s="52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72"/>
      <c r="B120" s="476"/>
      <c r="C120" s="476"/>
      <c r="D120" s="534"/>
      <c r="E120" s="480"/>
      <c r="F120" s="488"/>
      <c r="G120" s="53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71" t="s">
        <v>10</v>
      </c>
      <c r="B121" s="518" t="s">
        <v>9</v>
      </c>
      <c r="C121" s="475" t="s">
        <v>34</v>
      </c>
      <c r="D121" s="533" t="s">
        <v>59</v>
      </c>
      <c r="E121" s="479"/>
      <c r="F121" s="489" t="s">
        <v>9</v>
      </c>
      <c r="G121" s="52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72"/>
      <c r="B122" s="476"/>
      <c r="C122" s="476"/>
      <c r="D122" s="534"/>
      <c r="E122" s="480"/>
      <c r="F122" s="488"/>
      <c r="G122" s="53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71" t="s">
        <v>10</v>
      </c>
      <c r="B123" s="518" t="s">
        <v>9</v>
      </c>
      <c r="C123" s="475" t="s">
        <v>36</v>
      </c>
      <c r="D123" s="533" t="s">
        <v>62</v>
      </c>
      <c r="E123" s="479"/>
      <c r="F123" s="489" t="s">
        <v>9</v>
      </c>
      <c r="G123" s="52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72"/>
      <c r="B124" s="476"/>
      <c r="C124" s="476"/>
      <c r="D124" s="534"/>
      <c r="E124" s="480"/>
      <c r="F124" s="488"/>
      <c r="G124" s="53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1" t="s">
        <v>10</v>
      </c>
      <c r="B125" s="527" t="s">
        <v>9</v>
      </c>
      <c r="C125" s="520" t="s">
        <v>71</v>
      </c>
      <c r="D125" s="557" t="s">
        <v>65</v>
      </c>
      <c r="E125" s="516"/>
      <c r="F125" s="546" t="s">
        <v>9</v>
      </c>
      <c r="G125" s="54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2"/>
      <c r="B126" s="528"/>
      <c r="C126" s="521"/>
      <c r="D126" s="558"/>
      <c r="E126" s="517"/>
      <c r="F126" s="548"/>
      <c r="G126" s="54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71" t="s">
        <v>10</v>
      </c>
      <c r="B127" s="518" t="s">
        <v>9</v>
      </c>
      <c r="C127" s="475" t="s">
        <v>78</v>
      </c>
      <c r="D127" s="533" t="s">
        <v>74</v>
      </c>
      <c r="E127" s="479"/>
      <c r="F127" s="489" t="s">
        <v>9</v>
      </c>
      <c r="G127" s="52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72"/>
      <c r="B128" s="476"/>
      <c r="C128" s="476"/>
      <c r="D128" s="534"/>
      <c r="E128" s="480"/>
      <c r="F128" s="488"/>
      <c r="G128" s="53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71" t="s">
        <v>10</v>
      </c>
      <c r="B129" s="518" t="s">
        <v>9</v>
      </c>
      <c r="C129" s="475" t="s">
        <v>108</v>
      </c>
      <c r="D129" s="533" t="s">
        <v>101</v>
      </c>
      <c r="E129" s="479"/>
      <c r="F129" s="489" t="s">
        <v>9</v>
      </c>
      <c r="G129" s="52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72"/>
      <c r="B130" s="476"/>
      <c r="C130" s="476"/>
      <c r="D130" s="534"/>
      <c r="E130" s="480"/>
      <c r="F130" s="488"/>
      <c r="G130" s="53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71" t="s">
        <v>10</v>
      </c>
      <c r="B131" s="518" t="s">
        <v>9</v>
      </c>
      <c r="C131" s="475" t="s">
        <v>110</v>
      </c>
      <c r="D131" s="533" t="s">
        <v>103</v>
      </c>
      <c r="E131" s="479"/>
      <c r="F131" s="489" t="s">
        <v>9</v>
      </c>
      <c r="G131" s="52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72"/>
      <c r="B132" s="476"/>
      <c r="C132" s="476"/>
      <c r="D132" s="534"/>
      <c r="E132" s="480"/>
      <c r="F132" s="488"/>
      <c r="G132" s="53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71" t="s">
        <v>10</v>
      </c>
      <c r="B133" s="518" t="s">
        <v>9</v>
      </c>
      <c r="C133" s="475" t="s">
        <v>115</v>
      </c>
      <c r="D133" s="533" t="s">
        <v>109</v>
      </c>
      <c r="E133" s="479"/>
      <c r="F133" s="489" t="s">
        <v>9</v>
      </c>
      <c r="G133" s="52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72"/>
      <c r="B134" s="476"/>
      <c r="C134" s="476"/>
      <c r="D134" s="534"/>
      <c r="E134" s="480"/>
      <c r="F134" s="488"/>
      <c r="G134" s="53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71" t="s">
        <v>10</v>
      </c>
      <c r="B135" s="518" t="s">
        <v>9</v>
      </c>
      <c r="C135" s="475" t="s">
        <v>119</v>
      </c>
      <c r="D135" s="138" t="s">
        <v>124</v>
      </c>
      <c r="E135" s="549"/>
      <c r="F135" s="549"/>
      <c r="G135" s="55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39"/>
      <c r="B136" s="561"/>
      <c r="C136" s="559"/>
      <c r="D136" s="139"/>
      <c r="E136" s="488"/>
      <c r="F136" s="488"/>
      <c r="G136" s="53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71" t="s">
        <v>10</v>
      </c>
      <c r="B137" s="518" t="s">
        <v>9</v>
      </c>
      <c r="C137" s="475" t="s">
        <v>120</v>
      </c>
      <c r="D137" s="533" t="s">
        <v>116</v>
      </c>
      <c r="E137" s="553"/>
      <c r="F137" s="489" t="s">
        <v>9</v>
      </c>
      <c r="G137" s="52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39"/>
      <c r="B138" s="561"/>
      <c r="C138" s="559"/>
      <c r="D138" s="560"/>
      <c r="E138" s="554"/>
      <c r="F138" s="551"/>
      <c r="G138" s="55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71" t="s">
        <v>10</v>
      </c>
      <c r="B139" s="518" t="s">
        <v>9</v>
      </c>
      <c r="C139" s="475" t="s">
        <v>73</v>
      </c>
      <c r="D139" s="533" t="s">
        <v>66</v>
      </c>
      <c r="E139" s="479"/>
      <c r="F139" s="489" t="s">
        <v>9</v>
      </c>
      <c r="G139" s="52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72"/>
      <c r="B140" s="476"/>
      <c r="C140" s="476"/>
      <c r="D140" s="534"/>
      <c r="E140" s="480"/>
      <c r="F140" s="488"/>
      <c r="G140" s="53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35" t="s">
        <v>15</v>
      </c>
      <c r="D141" s="436"/>
      <c r="E141" s="436"/>
      <c r="F141" s="436"/>
      <c r="G141" s="436"/>
      <c r="H141" s="51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24" t="s">
        <v>131</v>
      </c>
      <c r="D142" s="525"/>
      <c r="E142" s="525"/>
      <c r="F142" s="525"/>
      <c r="G142" s="525"/>
      <c r="H142" s="52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2026-03-27T12:57:00Z</cp:lastPrinted>
  <dcterms:created xsi:type="dcterms:W3CDTF">2004-05-19T10:48:48Z</dcterms:created>
  <dcterms:modified xsi:type="dcterms:W3CDTF">2026-05-14T08:53:40Z</dcterms:modified>
</cp:coreProperties>
</file>