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7BAAADDE-8BDC-4C8C-B4A0-BDAEC304EF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5" i="1" l="1"/>
  <c r="E35" i="1"/>
  <c r="E94" i="1" l="1"/>
  <c r="E39" i="1"/>
  <c r="D94" i="1"/>
  <c r="E96" i="1"/>
  <c r="E60" i="1" l="1"/>
  <c r="E13" i="1"/>
  <c r="D96" i="1"/>
  <c r="E63" i="1"/>
  <c r="D63" i="1"/>
  <c r="D39" i="1"/>
  <c r="D60" i="1" s="1"/>
  <c r="D114" i="1" l="1"/>
  <c r="E114" i="1" l="1"/>
  <c r="E33" i="1" l="1"/>
  <c r="E115" i="1" l="1"/>
  <c r="D33" i="1" l="1"/>
  <c r="D115" i="1" s="1"/>
  <c r="D13" i="1"/>
</calcChain>
</file>

<file path=xl/sharedStrings.xml><?xml version="1.0" encoding="utf-8"?>
<sst xmlns="http://schemas.openxmlformats.org/spreadsheetml/2006/main" count="121" uniqueCount="84">
  <si>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</si>
  <si>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</si>
  <si>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</si>
  <si>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</si>
  <si>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</si>
  <si>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</si>
  <si>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</si>
  <si>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</si>
  <si>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</si>
  <si>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</si>
  <si>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</si>
  <si>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</si>
  <si>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</si>
  <si>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</si>
  <si>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</si>
  <si>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</si>
  <si>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</si>
  <si>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</si>
  <si>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</si>
  <si>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</si>
  <si>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</si>
  <si>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</si>
  <si>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</si>
  <si>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</si>
  <si>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</si>
  <si>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</si>
  <si>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</si>
  <si>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</si>
  <si>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</si>
  <si>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</si>
  <si>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</si>
  <si>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</si>
  <si>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</si>
  <si>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</si>
  <si>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</si>
  <si>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</si>
  <si>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</si>
  <si>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</si>
  <si>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</si>
  <si>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</si>
  <si>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</si>
  <si>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</si>
  <si>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</si>
  <si>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</si>
  <si>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</si>
  <si>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</si>
  <si>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</si>
  <si>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</si>
  <si>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</si>
  <si>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</si>
  <si>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</si>
  <si>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</si>
  <si>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</si>
  <si>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</si>
  <si>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</si>
  <si>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</si>
  <si>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</si>
  <si>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</si>
  <si>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</si>
  <si>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</si>
  <si>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</si>
  <si>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</si>
  <si>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</si>
  <si>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</si>
  <si>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</si>
  <si>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</si>
  <si>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</si>
  <si>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</si>
  <si>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</si>
  <si>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</si>
  <si>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</si>
  <si>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</si>
  <si>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</si>
  <si>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</si>
  <si>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</si>
  <si>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</si>
  <si>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</si>
  <si>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</si>
  <si>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>ŠAKIŲ RAJONO SAVIVALDYBĖS 2026 METŲ BIUDŽETO ASIGNAVIMAI PAGAL PROGRAMAS</t>
  </si>
  <si>
    <t>2025 metų skola</t>
  </si>
  <si>
    <t xml:space="preserve">                                                                      2026 m. vasario 13 d. sprendimu Nr. T-10</t>
  </si>
  <si>
    <t xml:space="preserve">                                                                      redakcija)</t>
  </si>
  <si>
    <t>Jaunimo kūrybos ir sporto centras</t>
  </si>
  <si>
    <t xml:space="preserve">                                                                      (2026 m. rugsėjo 18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</si>
</sst>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"/>
  <sheetViews>
    <sheetView tabSelected="1" topLeftCell="B13" zoomScale="178" zoomScaleNormal="178" workbookViewId="0">
      <selection activeCell="E20" sqref="E20"/>
    </sheetView>
  </sheetViews>
  <sheetFormatPr defaultRowHeight="15" x14ac:dyDescent="0.25"/>
  <cols>
    <col min="1" max="1" width="11.7109375" customWidth="1"/>
    <col min="2" max="2" width="22.7109375" customWidth="1"/>
    <col min="3" max="3" width="54.42578125" style="13" customWidth="1"/>
    <col min="4" max="4" width="20.7109375" customWidth="1"/>
    <col min="5" max="5" width="17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64</v>
      </c>
      <c r="C1" s="12"/>
      <c r="D1" s="31"/>
      <c r="E1" s="31"/>
    </row>
    <row r="2" spans="1:5" ht="15.75" customHeight="1" x14ac:dyDescent="0.25">
      <c r="A2" s="12"/>
      <c r="B2" s="12"/>
      <c r="C2" s="31" t="s">
        <v>77</v>
      </c>
      <c r="D2" s="31"/>
      <c r="E2" s="31"/>
    </row>
    <row r="3" spans="1:5" ht="15" customHeight="1" x14ac:dyDescent="0.25">
      <c r="A3" s="12"/>
      <c r="B3" s="12"/>
      <c r="C3" s="31" t="s">
        <v>76</v>
      </c>
      <c r="D3" s="31"/>
      <c r="E3" s="31"/>
    </row>
    <row r="4" spans="1:5" ht="14.25" customHeight="1" x14ac:dyDescent="0.25">
      <c r="A4" s="12"/>
      <c r="B4" s="12"/>
      <c r="C4" s="31" t="s">
        <v>80</v>
      </c>
      <c r="D4" s="31"/>
      <c r="E4" s="31"/>
    </row>
    <row r="5" spans="1:5" ht="17.25" customHeight="1" x14ac:dyDescent="0.25">
      <c r="A5" s="12"/>
      <c r="B5" s="12"/>
      <c r="C5" s="31" t="s">
        <v>83</v>
      </c>
      <c r="D5" s="31"/>
      <c r="E5" s="31"/>
    </row>
    <row r="6" spans="1:5" ht="17.25" customHeight="1" x14ac:dyDescent="0.25">
      <c r="A6" s="12"/>
      <c r="B6" s="12"/>
      <c r="C6" s="31" t="s">
        <v>81</v>
      </c>
      <c r="D6" s="31"/>
      <c r="E6" s="31"/>
    </row>
    <row r="7" spans="1:5" ht="14.25" customHeight="1" x14ac:dyDescent="0.25">
      <c r="A7" s="12"/>
      <c r="B7" s="12"/>
      <c r="C7" s="31" t="s">
        <v>75</v>
      </c>
      <c r="D7" s="31"/>
      <c r="E7" s="31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30" t="s">
        <v>53</v>
      </c>
      <c r="E9" s="30"/>
    </row>
    <row r="10" spans="1:5" ht="15.75" x14ac:dyDescent="0.25">
      <c r="A10" s="29" t="s">
        <v>78</v>
      </c>
      <c r="B10" s="29"/>
      <c r="C10" s="29"/>
      <c r="D10" s="29"/>
      <c r="E10" s="29"/>
    </row>
    <row r="11" spans="1:5" ht="15.75" x14ac:dyDescent="0.25">
      <c r="A11" s="28" t="s">
        <v>1</v>
      </c>
      <c r="B11" s="28"/>
      <c r="C11" s="28"/>
      <c r="D11" s="28"/>
      <c r="E11" s="28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79</v>
      </c>
    </row>
    <row r="13" spans="1:5" ht="17.25" customHeight="1" x14ac:dyDescent="0.25">
      <c r="A13" s="25">
        <v>1</v>
      </c>
      <c r="B13" s="25" t="s">
        <v>65</v>
      </c>
      <c r="C13" s="1" t="s">
        <v>52</v>
      </c>
      <c r="D13" s="4">
        <f>SUM(D14+D15+D16+D17+D18+D19+D20+D21+D22+D23+D24+D25+D26+D27+D28)</f>
        <v>29440.665290000001</v>
      </c>
      <c r="E13" s="4">
        <f>SUM(E14+E15+E16+E17+E18+E19+E20+E21+E22+E23+E24+E25+E26+E27+E28)</f>
        <v>2.20465</v>
      </c>
    </row>
    <row r="14" spans="1:5" ht="15.75" customHeight="1" x14ac:dyDescent="0.25">
      <c r="A14" s="26"/>
      <c r="B14" s="26"/>
      <c r="C14" s="2" t="s">
        <v>33</v>
      </c>
      <c r="D14" s="3">
        <v>26290.942289999999</v>
      </c>
      <c r="E14" s="3">
        <v>1.1760900000000001</v>
      </c>
    </row>
    <row r="15" spans="1:5" ht="18" customHeight="1" x14ac:dyDescent="0.25">
      <c r="A15" s="26"/>
      <c r="B15" s="26"/>
      <c r="C15" s="2" t="s">
        <v>34</v>
      </c>
      <c r="D15" s="3">
        <v>112.81</v>
      </c>
      <c r="E15" s="3">
        <v>3.8530000000000002E-2</v>
      </c>
    </row>
    <row r="16" spans="1:5" ht="15.75" x14ac:dyDescent="0.25">
      <c r="A16" s="26"/>
      <c r="B16" s="26"/>
      <c r="C16" s="2" t="s">
        <v>35</v>
      </c>
      <c r="D16" s="3">
        <v>266.50599999999997</v>
      </c>
      <c r="E16" s="22">
        <v>0.39495999999999998</v>
      </c>
    </row>
    <row r="17" spans="1:5" ht="16.5" customHeight="1" x14ac:dyDescent="0.25">
      <c r="A17" s="26"/>
      <c r="B17" s="26"/>
      <c r="C17" s="2" t="s">
        <v>36</v>
      </c>
      <c r="D17" s="3">
        <v>209.14599999999999</v>
      </c>
      <c r="E17" s="21"/>
    </row>
    <row r="18" spans="1:5" ht="16.5" customHeight="1" x14ac:dyDescent="0.25">
      <c r="A18" s="26"/>
      <c r="B18" s="26"/>
      <c r="C18" s="2" t="s">
        <v>37</v>
      </c>
      <c r="D18" s="3">
        <v>183.14</v>
      </c>
      <c r="E18" s="21"/>
    </row>
    <row r="19" spans="1:5" ht="15.75" x14ac:dyDescent="0.25">
      <c r="A19" s="26"/>
      <c r="B19" s="26"/>
      <c r="C19" s="2" t="s">
        <v>38</v>
      </c>
      <c r="D19" s="3">
        <v>206.52</v>
      </c>
      <c r="E19" s="22">
        <v>3.4279999999999998E-2</v>
      </c>
    </row>
    <row r="20" spans="1:5" ht="15.75" x14ac:dyDescent="0.25">
      <c r="A20" s="26"/>
      <c r="B20" s="26"/>
      <c r="C20" s="2" t="s">
        <v>39</v>
      </c>
      <c r="D20" s="3">
        <v>316.57</v>
      </c>
      <c r="E20" s="22">
        <v>0.24631</v>
      </c>
    </row>
    <row r="21" spans="1:5" ht="15.75" x14ac:dyDescent="0.25">
      <c r="A21" s="26"/>
      <c r="B21" s="26"/>
      <c r="C21" s="2" t="s">
        <v>40</v>
      </c>
      <c r="D21" s="3">
        <v>168.447</v>
      </c>
      <c r="E21" s="22">
        <v>1.9300000000000001E-3</v>
      </c>
    </row>
    <row r="22" spans="1:5" ht="15.75" x14ac:dyDescent="0.25">
      <c r="A22" s="26"/>
      <c r="B22" s="26"/>
      <c r="C22" s="2" t="s">
        <v>41</v>
      </c>
      <c r="D22" s="3">
        <v>240.67</v>
      </c>
      <c r="E22" s="22">
        <v>3.1140000000000001E-2</v>
      </c>
    </row>
    <row r="23" spans="1:5" ht="15.75" x14ac:dyDescent="0.25">
      <c r="A23" s="26"/>
      <c r="B23" s="26"/>
      <c r="C23" s="2" t="s">
        <v>42</v>
      </c>
      <c r="D23" s="3">
        <v>180.43799999999999</v>
      </c>
      <c r="E23" s="22">
        <v>3.3959999999999997E-2</v>
      </c>
    </row>
    <row r="24" spans="1:5" ht="16.5" customHeight="1" x14ac:dyDescent="0.25">
      <c r="A24" s="26"/>
      <c r="B24" s="26"/>
      <c r="C24" s="2" t="s">
        <v>43</v>
      </c>
      <c r="D24" s="3">
        <v>155.97200000000001</v>
      </c>
      <c r="E24" s="22">
        <v>1E-4</v>
      </c>
    </row>
    <row r="25" spans="1:5" ht="16.5" customHeight="1" x14ac:dyDescent="0.25">
      <c r="A25" s="26"/>
      <c r="B25" s="26"/>
      <c r="C25" s="2" t="s">
        <v>44</v>
      </c>
      <c r="D25" s="3">
        <v>127.837</v>
      </c>
      <c r="E25" s="21"/>
    </row>
    <row r="26" spans="1:5" ht="15.75" x14ac:dyDescent="0.25">
      <c r="A26" s="26"/>
      <c r="B26" s="26"/>
      <c r="C26" s="2" t="s">
        <v>45</v>
      </c>
      <c r="D26" s="3">
        <v>155.13</v>
      </c>
      <c r="E26" s="21"/>
    </row>
    <row r="27" spans="1:5" ht="15.75" x14ac:dyDescent="0.25">
      <c r="A27" s="26"/>
      <c r="B27" s="26"/>
      <c r="C27" s="2" t="s">
        <v>46</v>
      </c>
      <c r="D27" s="3">
        <v>718.529</v>
      </c>
      <c r="E27" s="22">
        <v>0.23622000000000001</v>
      </c>
    </row>
    <row r="28" spans="1:5" ht="15.75" x14ac:dyDescent="0.25">
      <c r="A28" s="26"/>
      <c r="B28" s="26"/>
      <c r="C28" s="2" t="s">
        <v>47</v>
      </c>
      <c r="D28" s="3">
        <v>108.008</v>
      </c>
      <c r="E28" s="22">
        <v>1.1129999999999999E-2</v>
      </c>
    </row>
    <row r="29" spans="1:5" ht="33" customHeight="1" x14ac:dyDescent="0.25">
      <c r="A29" s="26"/>
      <c r="B29" s="26"/>
      <c r="C29" s="2" t="s">
        <v>51</v>
      </c>
      <c r="D29" s="3">
        <v>50</v>
      </c>
      <c r="E29" s="21"/>
    </row>
    <row r="30" spans="1:5" ht="17.25" customHeight="1" x14ac:dyDescent="0.25">
      <c r="A30" s="26"/>
      <c r="B30" s="26"/>
      <c r="C30" s="2" t="s">
        <v>49</v>
      </c>
      <c r="D30" s="3">
        <v>4</v>
      </c>
      <c r="E30" s="21"/>
    </row>
    <row r="31" spans="1:5" ht="15" customHeight="1" x14ac:dyDescent="0.25">
      <c r="A31" s="26"/>
      <c r="B31" s="26"/>
      <c r="C31" s="2" t="s">
        <v>82</v>
      </c>
      <c r="D31" s="3">
        <v>10.224</v>
      </c>
      <c r="E31" s="21"/>
    </row>
    <row r="32" spans="1:5" ht="18" customHeight="1" x14ac:dyDescent="0.25">
      <c r="A32" s="26"/>
      <c r="B32" s="26"/>
      <c r="C32" s="2" t="s">
        <v>71</v>
      </c>
      <c r="D32" s="3">
        <v>122.9282</v>
      </c>
      <c r="E32" s="3"/>
    </row>
    <row r="33" spans="1:6" ht="15.75" x14ac:dyDescent="0.25">
      <c r="A33" s="17"/>
      <c r="B33" s="17"/>
      <c r="C33" s="18" t="s">
        <v>12</v>
      </c>
      <c r="D33" s="4">
        <f>SUM(D14:D32)</f>
        <v>29627.817489999998</v>
      </c>
      <c r="E33" s="8">
        <f>SUM(E14:E29)</f>
        <v>2.20465</v>
      </c>
    </row>
    <row r="34" spans="1:6" ht="15.75" x14ac:dyDescent="0.25">
      <c r="A34" s="17"/>
      <c r="B34" s="17"/>
      <c r="C34" s="19"/>
      <c r="D34" s="6"/>
      <c r="E34" s="6"/>
    </row>
    <row r="35" spans="1:6" ht="17.25" customHeight="1" x14ac:dyDescent="0.25">
      <c r="A35" s="25">
        <v>2</v>
      </c>
      <c r="B35" s="25" t="s">
        <v>66</v>
      </c>
      <c r="C35" s="1" t="s">
        <v>52</v>
      </c>
      <c r="D35" s="4">
        <f>SUM(D36+D37+D38)</f>
        <v>3670.7473500000001</v>
      </c>
      <c r="E35" s="4">
        <f>SUM(E36+E37+E38)</f>
        <v>0.28294000000000002</v>
      </c>
    </row>
    <row r="36" spans="1:6" ht="15.75" customHeight="1" x14ac:dyDescent="0.25">
      <c r="A36" s="26"/>
      <c r="B36" s="26"/>
      <c r="C36" s="5" t="s">
        <v>13</v>
      </c>
      <c r="D36" s="3">
        <v>3658.1473500000002</v>
      </c>
      <c r="E36" s="3">
        <v>0.28294000000000002</v>
      </c>
    </row>
    <row r="37" spans="1:6" ht="15.75" x14ac:dyDescent="0.25">
      <c r="A37" s="26"/>
      <c r="B37" s="26"/>
      <c r="C37" s="9" t="s">
        <v>39</v>
      </c>
      <c r="D37" s="3">
        <v>7</v>
      </c>
      <c r="E37" s="8"/>
    </row>
    <row r="38" spans="1:6" ht="15.75" customHeight="1" x14ac:dyDescent="0.25">
      <c r="A38" s="26"/>
      <c r="B38" s="26"/>
      <c r="C38" s="9" t="s">
        <v>40</v>
      </c>
      <c r="D38" s="3">
        <v>5.6</v>
      </c>
      <c r="E38" s="8"/>
    </row>
    <row r="39" spans="1:6" ht="15.75" x14ac:dyDescent="0.25">
      <c r="A39" s="26"/>
      <c r="B39" s="26"/>
      <c r="C39" s="2" t="s">
        <v>61</v>
      </c>
      <c r="D39" s="4">
        <f>SUM(D40+D41+D42+D43+D44+D45)</f>
        <v>2248.2192599999998</v>
      </c>
      <c r="E39" s="4">
        <f>SUM(E40+E41+E42+E43+E44+E45)</f>
        <v>0</v>
      </c>
    </row>
    <row r="40" spans="1:6" ht="15.75" x14ac:dyDescent="0.25">
      <c r="A40" s="26"/>
      <c r="B40" s="26"/>
      <c r="C40" s="9" t="s">
        <v>55</v>
      </c>
      <c r="D40" s="7">
        <v>315.23700000000002</v>
      </c>
      <c r="E40" s="3"/>
    </row>
    <row r="41" spans="1:6" ht="15.75" x14ac:dyDescent="0.25">
      <c r="A41" s="26"/>
      <c r="B41" s="26"/>
      <c r="C41" s="9" t="s">
        <v>56</v>
      </c>
      <c r="D41" s="7">
        <v>240.93600000000001</v>
      </c>
      <c r="E41" s="3"/>
      <c r="F41" t="s">
        <v>53</v>
      </c>
    </row>
    <row r="42" spans="1:6" ht="15.75" x14ac:dyDescent="0.25">
      <c r="A42" s="26"/>
      <c r="B42" s="26"/>
      <c r="C42" s="9" t="s">
        <v>57</v>
      </c>
      <c r="D42" s="7">
        <v>376.29599999999999</v>
      </c>
      <c r="E42" s="3"/>
    </row>
    <row r="43" spans="1:6" ht="15.75" x14ac:dyDescent="0.25">
      <c r="A43" s="26"/>
      <c r="B43" s="26"/>
      <c r="C43" s="9" t="s">
        <v>58</v>
      </c>
      <c r="D43" s="7">
        <v>233.19900000000001</v>
      </c>
      <c r="E43" s="3"/>
    </row>
    <row r="44" spans="1:6" ht="15.75" x14ac:dyDescent="0.25">
      <c r="A44" s="26"/>
      <c r="B44" s="26"/>
      <c r="C44" s="9" t="s">
        <v>59</v>
      </c>
      <c r="D44" s="7">
        <v>196.78899999999999</v>
      </c>
      <c r="E44" s="3"/>
    </row>
    <row r="45" spans="1:6" ht="15.75" x14ac:dyDescent="0.25">
      <c r="A45" s="26"/>
      <c r="B45" s="26"/>
      <c r="C45" s="9" t="s">
        <v>60</v>
      </c>
      <c r="D45" s="7">
        <v>885.76225999999997</v>
      </c>
      <c r="E45" s="3"/>
    </row>
    <row r="46" spans="1:6" ht="15.75" x14ac:dyDescent="0.25">
      <c r="A46" s="26"/>
      <c r="B46" s="26"/>
      <c r="C46" s="5" t="s">
        <v>14</v>
      </c>
      <c r="D46" s="3">
        <v>317.13522999999998</v>
      </c>
      <c r="E46" s="3"/>
    </row>
    <row r="47" spans="1:6" ht="15.75" x14ac:dyDescent="0.25">
      <c r="A47" s="26"/>
      <c r="B47" s="26"/>
      <c r="C47" s="5" t="s">
        <v>15</v>
      </c>
      <c r="D47" s="3">
        <v>1021.7419200000001</v>
      </c>
      <c r="E47" s="3"/>
    </row>
    <row r="48" spans="1:6" ht="15.75" x14ac:dyDescent="0.25">
      <c r="A48" s="26"/>
      <c r="B48" s="26"/>
      <c r="C48" s="14" t="s">
        <v>6</v>
      </c>
      <c r="D48" s="3">
        <v>2551.2815799999998</v>
      </c>
      <c r="E48" s="3"/>
    </row>
    <row r="49" spans="1:5" ht="15.75" x14ac:dyDescent="0.25">
      <c r="A49" s="26"/>
      <c r="B49" s="26"/>
      <c r="C49" s="15" t="s">
        <v>7</v>
      </c>
      <c r="D49" s="3">
        <v>2533.8604399999999</v>
      </c>
      <c r="E49" s="3"/>
    </row>
    <row r="50" spans="1:5" ht="15.75" x14ac:dyDescent="0.25">
      <c r="A50" s="26"/>
      <c r="B50" s="26"/>
      <c r="C50" s="14" t="s">
        <v>8</v>
      </c>
      <c r="D50" s="3">
        <v>1968.8337799999999</v>
      </c>
      <c r="E50" s="3"/>
    </row>
    <row r="51" spans="1:5" ht="15.75" x14ac:dyDescent="0.25">
      <c r="A51" s="26"/>
      <c r="B51" s="26"/>
      <c r="C51" s="14" t="s">
        <v>49</v>
      </c>
      <c r="D51" s="3">
        <v>3968.6073299999998</v>
      </c>
      <c r="E51" s="3">
        <v>3.7010000000000001E-2</v>
      </c>
    </row>
    <row r="52" spans="1:5" ht="15.75" x14ac:dyDescent="0.25">
      <c r="A52" s="26"/>
      <c r="B52" s="26"/>
      <c r="C52" s="14" t="s">
        <v>54</v>
      </c>
      <c r="D52" s="3">
        <v>3297.5502900000001</v>
      </c>
      <c r="E52" s="3">
        <v>0.11786000000000001</v>
      </c>
    </row>
    <row r="53" spans="1:5" ht="15.75" x14ac:dyDescent="0.25">
      <c r="A53" s="26"/>
      <c r="B53" s="26"/>
      <c r="C53" s="14" t="s">
        <v>9</v>
      </c>
      <c r="D53" s="3">
        <v>1459.7707499999999</v>
      </c>
      <c r="E53" s="3">
        <v>0.215</v>
      </c>
    </row>
    <row r="54" spans="1:5" ht="15.75" x14ac:dyDescent="0.25">
      <c r="A54" s="26"/>
      <c r="B54" s="26"/>
      <c r="C54" s="14" t="s">
        <v>63</v>
      </c>
      <c r="D54" s="3">
        <v>2357.1063600000002</v>
      </c>
      <c r="E54" s="3"/>
    </row>
    <row r="55" spans="1:5" ht="15.75" x14ac:dyDescent="0.25">
      <c r="A55" s="26"/>
      <c r="B55" s="26"/>
      <c r="C55" s="14" t="s">
        <v>10</v>
      </c>
      <c r="D55" s="3">
        <v>993.77724000000001</v>
      </c>
      <c r="E55" s="3"/>
    </row>
    <row r="56" spans="1:5" ht="15.75" x14ac:dyDescent="0.25">
      <c r="A56" s="26"/>
      <c r="B56" s="26"/>
      <c r="C56" s="14" t="s">
        <v>62</v>
      </c>
      <c r="D56" s="3">
        <v>2963.1098000000002</v>
      </c>
      <c r="E56" s="3"/>
    </row>
    <row r="57" spans="1:5" ht="15.75" x14ac:dyDescent="0.25">
      <c r="A57" s="26"/>
      <c r="B57" s="26"/>
      <c r="C57" s="14" t="s">
        <v>11</v>
      </c>
      <c r="D57" s="3">
        <v>1165.24368</v>
      </c>
      <c r="E57" s="3">
        <v>9.1740000000000002E-2</v>
      </c>
    </row>
    <row r="58" spans="1:5" ht="16.5" customHeight="1" x14ac:dyDescent="0.25">
      <c r="A58" s="26"/>
      <c r="B58" s="26"/>
      <c r="C58" s="14" t="s">
        <v>50</v>
      </c>
      <c r="D58" s="3">
        <v>399.49106</v>
      </c>
      <c r="E58" s="3"/>
    </row>
    <row r="59" spans="1:5" ht="16.5" customHeight="1" x14ac:dyDescent="0.25">
      <c r="A59" s="27"/>
      <c r="B59" s="27"/>
      <c r="C59" s="14" t="s">
        <v>74</v>
      </c>
      <c r="D59" s="3">
        <v>3256.39912</v>
      </c>
      <c r="E59" s="3"/>
    </row>
    <row r="60" spans="1:5" ht="15.75" x14ac:dyDescent="0.25">
      <c r="A60" s="5"/>
      <c r="B60" s="5"/>
      <c r="C60" s="19" t="s">
        <v>12</v>
      </c>
      <c r="D60" s="8">
        <f>SUM(D35+D39+D46+D47+D48+D49+D50+D51+D52+D53+D54+D55+D56+D57+D58+D59)</f>
        <v>34172.875189999999</v>
      </c>
      <c r="E60" s="8">
        <f>SUM(E35+E39+E46+E47+E48+E49+E50+E51+E52+E53+E54+E55+E56+E57+E58+E59)</f>
        <v>0.74455000000000005</v>
      </c>
    </row>
    <row r="61" spans="1:5" ht="15.75" x14ac:dyDescent="0.25">
      <c r="A61" s="5"/>
      <c r="B61" s="5"/>
      <c r="C61" s="19"/>
      <c r="D61" s="8"/>
      <c r="E61" s="3"/>
    </row>
    <row r="62" spans="1:5" ht="18.75" customHeight="1" x14ac:dyDescent="0.25">
      <c r="A62" s="23">
        <v>3</v>
      </c>
      <c r="B62" s="23" t="s">
        <v>67</v>
      </c>
      <c r="C62" s="1"/>
      <c r="D62" s="8"/>
      <c r="E62" s="4"/>
    </row>
    <row r="63" spans="1:5" ht="16.5" customHeight="1" x14ac:dyDescent="0.25">
      <c r="A63" s="23"/>
      <c r="B63" s="23"/>
      <c r="C63" s="1" t="s">
        <v>16</v>
      </c>
      <c r="D63" s="8">
        <f>SUM(D64+D65+D66+D67+D68+D69+D70+D71+D72+D73+D74+D75+D76+D77+D78+D88)</f>
        <v>8818.6643599999989</v>
      </c>
      <c r="E63" s="4">
        <f>SUM(E64+E65+E66+E67+E68+E69+E70+E71+E72+E73+E74+E75+E76+E77+E78+E88)</f>
        <v>275.61095999999998</v>
      </c>
    </row>
    <row r="64" spans="1:5" ht="16.5" customHeight="1" x14ac:dyDescent="0.25">
      <c r="A64" s="23"/>
      <c r="B64" s="23"/>
      <c r="C64" s="2" t="s">
        <v>17</v>
      </c>
      <c r="D64" s="3">
        <v>7514.1623099999997</v>
      </c>
      <c r="E64" s="3">
        <v>274.81022999999999</v>
      </c>
    </row>
    <row r="65" spans="1:5" ht="15.75" x14ac:dyDescent="0.25">
      <c r="A65" s="23"/>
      <c r="B65" s="23"/>
      <c r="C65" s="2" t="s">
        <v>18</v>
      </c>
      <c r="D65" s="3">
        <v>9.35</v>
      </c>
      <c r="E65" s="3"/>
    </row>
    <row r="66" spans="1:5" ht="15.75" x14ac:dyDescent="0.25">
      <c r="A66" s="23"/>
      <c r="B66" s="23"/>
      <c r="C66" s="5" t="s">
        <v>19</v>
      </c>
      <c r="D66" s="3">
        <v>22.56915</v>
      </c>
      <c r="E66" s="3">
        <v>6.6259999999999999E-2</v>
      </c>
    </row>
    <row r="67" spans="1:5" ht="15.75" x14ac:dyDescent="0.25">
      <c r="A67" s="23"/>
      <c r="B67" s="23"/>
      <c r="C67" s="5" t="s">
        <v>20</v>
      </c>
      <c r="D67" s="3">
        <v>17.727219999999999</v>
      </c>
      <c r="E67" s="3"/>
    </row>
    <row r="68" spans="1:5" ht="15.75" x14ac:dyDescent="0.25">
      <c r="A68" s="23"/>
      <c r="B68" s="23"/>
      <c r="C68" s="5" t="s">
        <v>21</v>
      </c>
      <c r="D68" s="3">
        <v>12.417920000000001</v>
      </c>
      <c r="E68" s="3"/>
    </row>
    <row r="69" spans="1:5" ht="15.75" x14ac:dyDescent="0.25">
      <c r="A69" s="23"/>
      <c r="B69" s="23"/>
      <c r="C69" s="2" t="s">
        <v>22</v>
      </c>
      <c r="D69" s="3">
        <v>12.802770000000001</v>
      </c>
      <c r="E69" s="3"/>
    </row>
    <row r="70" spans="1:5" ht="16.149999999999999" customHeight="1" x14ac:dyDescent="0.25">
      <c r="A70" s="23"/>
      <c r="B70" s="23"/>
      <c r="C70" s="2" t="s">
        <v>23</v>
      </c>
      <c r="D70" s="3">
        <v>24.14517</v>
      </c>
      <c r="E70" s="3"/>
    </row>
    <row r="71" spans="1:5" ht="15.75" x14ac:dyDescent="0.25">
      <c r="A71" s="23"/>
      <c r="B71" s="23"/>
      <c r="C71" s="5" t="s">
        <v>24</v>
      </c>
      <c r="D71" s="3">
        <v>15.4351</v>
      </c>
      <c r="E71" s="3"/>
    </row>
    <row r="72" spans="1:5" ht="15.75" x14ac:dyDescent="0.25">
      <c r="A72" s="23"/>
      <c r="B72" s="23"/>
      <c r="C72" s="5" t="s">
        <v>25</v>
      </c>
      <c r="D72" s="3">
        <v>15.58957</v>
      </c>
      <c r="E72" s="3"/>
    </row>
    <row r="73" spans="1:5" ht="15.75" x14ac:dyDescent="0.25">
      <c r="A73" s="23"/>
      <c r="B73" s="23"/>
      <c r="C73" s="5" t="s">
        <v>26</v>
      </c>
      <c r="D73" s="3">
        <v>10.13077</v>
      </c>
      <c r="E73" s="3"/>
    </row>
    <row r="74" spans="1:5" ht="15.75" x14ac:dyDescent="0.25">
      <c r="A74" s="23"/>
      <c r="B74" s="23"/>
      <c r="C74" s="5" t="s">
        <v>27</v>
      </c>
      <c r="D74" s="3">
        <v>7.2436699999999998</v>
      </c>
      <c r="E74" s="3"/>
    </row>
    <row r="75" spans="1:5" ht="15.75" x14ac:dyDescent="0.25">
      <c r="A75" s="23"/>
      <c r="B75" s="23"/>
      <c r="C75" s="5" t="s">
        <v>28</v>
      </c>
      <c r="D75" s="3">
        <v>4.82</v>
      </c>
      <c r="E75" s="3"/>
    </row>
    <row r="76" spans="1:5" ht="15.75" x14ac:dyDescent="0.25">
      <c r="A76" s="23"/>
      <c r="B76" s="23"/>
      <c r="C76" s="5" t="s">
        <v>29</v>
      </c>
      <c r="D76" s="3">
        <v>9.74</v>
      </c>
      <c r="E76" s="3"/>
    </row>
    <row r="77" spans="1:5" ht="15.75" x14ac:dyDescent="0.25">
      <c r="A77" s="23"/>
      <c r="B77" s="23"/>
      <c r="C77" s="5" t="s">
        <v>30</v>
      </c>
      <c r="D77" s="3">
        <v>85.058660000000003</v>
      </c>
      <c r="E77" s="3">
        <v>0.73446999999999996</v>
      </c>
    </row>
    <row r="78" spans="1:5" ht="15.75" x14ac:dyDescent="0.25">
      <c r="A78" s="23"/>
      <c r="B78" s="23"/>
      <c r="C78" s="5" t="s">
        <v>31</v>
      </c>
      <c r="D78" s="3">
        <v>5</v>
      </c>
      <c r="E78" s="3"/>
    </row>
    <row r="79" spans="1:5" ht="15.75" x14ac:dyDescent="0.25">
      <c r="A79" s="23"/>
      <c r="B79" s="23"/>
      <c r="C79" s="14" t="s">
        <v>6</v>
      </c>
      <c r="D79" s="3">
        <v>83.16</v>
      </c>
      <c r="E79" s="3"/>
    </row>
    <row r="80" spans="1:5" ht="15.75" x14ac:dyDescent="0.25">
      <c r="A80" s="23"/>
      <c r="B80" s="23"/>
      <c r="C80" s="15" t="s">
        <v>7</v>
      </c>
      <c r="D80" s="3">
        <v>55.215170000000001</v>
      </c>
      <c r="E80" s="3"/>
    </row>
    <row r="81" spans="1:5" ht="15.75" x14ac:dyDescent="0.25">
      <c r="A81" s="23"/>
      <c r="B81" s="23"/>
      <c r="C81" s="14" t="s">
        <v>8</v>
      </c>
      <c r="D81" s="3">
        <v>81.725999999999999</v>
      </c>
      <c r="E81" s="3"/>
    </row>
    <row r="82" spans="1:5" ht="15.75" x14ac:dyDescent="0.25">
      <c r="A82" s="23"/>
      <c r="B82" s="23"/>
      <c r="C82" s="14" t="s">
        <v>49</v>
      </c>
      <c r="D82" s="3">
        <v>127.17007</v>
      </c>
      <c r="E82" s="3"/>
    </row>
    <row r="83" spans="1:5" ht="15.75" x14ac:dyDescent="0.25">
      <c r="A83" s="23"/>
      <c r="B83" s="23"/>
      <c r="C83" s="14" t="s">
        <v>54</v>
      </c>
      <c r="D83" s="3">
        <v>68.869079999999997</v>
      </c>
      <c r="E83" s="3"/>
    </row>
    <row r="84" spans="1:5" ht="15.75" x14ac:dyDescent="0.25">
      <c r="A84" s="23"/>
      <c r="B84" s="23"/>
      <c r="C84" s="14" t="s">
        <v>9</v>
      </c>
      <c r="D84" s="3">
        <v>24.812999999999999</v>
      </c>
      <c r="E84" s="3"/>
    </row>
    <row r="85" spans="1:5" ht="15.75" x14ac:dyDescent="0.25">
      <c r="A85" s="23"/>
      <c r="B85" s="23"/>
      <c r="C85" s="14" t="s">
        <v>63</v>
      </c>
      <c r="D85" s="3">
        <v>441.22622000000001</v>
      </c>
      <c r="E85" s="3"/>
    </row>
    <row r="86" spans="1:5" ht="15.75" x14ac:dyDescent="0.25">
      <c r="A86" s="23"/>
      <c r="B86" s="23"/>
      <c r="C86" s="14" t="s">
        <v>62</v>
      </c>
      <c r="D86" s="3">
        <v>45.859340000000003</v>
      </c>
      <c r="E86" s="3"/>
    </row>
    <row r="87" spans="1:5" ht="15.75" x14ac:dyDescent="0.25">
      <c r="A87" s="23"/>
      <c r="B87" s="23"/>
      <c r="C87" s="14" t="s">
        <v>74</v>
      </c>
      <c r="D87" s="3">
        <v>118.43300000000001</v>
      </c>
      <c r="E87" s="3"/>
    </row>
    <row r="88" spans="1:5" ht="15.75" customHeight="1" x14ac:dyDescent="0.25">
      <c r="A88" s="23"/>
      <c r="B88" s="23"/>
      <c r="C88" s="14" t="s">
        <v>70</v>
      </c>
      <c r="D88" s="3">
        <v>1052.4720500000001</v>
      </c>
      <c r="E88" s="3"/>
    </row>
    <row r="89" spans="1:5" ht="15.75" customHeight="1" x14ac:dyDescent="0.25">
      <c r="A89" s="23"/>
      <c r="B89" s="23"/>
      <c r="C89" s="14" t="s">
        <v>48</v>
      </c>
      <c r="D89" s="3">
        <v>2965.6926699999999</v>
      </c>
      <c r="E89" s="3"/>
    </row>
    <row r="90" spans="1:5" ht="15.75" customHeight="1" x14ac:dyDescent="0.25">
      <c r="A90" s="23"/>
      <c r="B90" s="23"/>
      <c r="C90" s="14" t="s">
        <v>71</v>
      </c>
      <c r="D90" s="3">
        <v>478.85154999999997</v>
      </c>
      <c r="E90" s="3"/>
    </row>
    <row r="91" spans="1:5" ht="15.75" customHeight="1" x14ac:dyDescent="0.25">
      <c r="A91" s="23"/>
      <c r="B91" s="23"/>
      <c r="C91" s="14" t="s">
        <v>72</v>
      </c>
      <c r="D91" s="3">
        <v>8.7919999999999998</v>
      </c>
      <c r="E91" s="3"/>
    </row>
    <row r="92" spans="1:5" ht="15.75" customHeight="1" x14ac:dyDescent="0.25">
      <c r="A92" s="23"/>
      <c r="B92" s="23"/>
      <c r="C92" s="14" t="s">
        <v>73</v>
      </c>
      <c r="D92" s="3">
        <v>1</v>
      </c>
      <c r="E92" s="3"/>
    </row>
    <row r="93" spans="1:5" ht="18.75" customHeight="1" x14ac:dyDescent="0.25">
      <c r="A93" s="23"/>
      <c r="B93" s="23"/>
      <c r="C93" s="14" t="s">
        <v>15</v>
      </c>
      <c r="D93" s="3">
        <v>4</v>
      </c>
      <c r="E93" s="3"/>
    </row>
    <row r="94" spans="1:5" ht="15.75" x14ac:dyDescent="0.25">
      <c r="A94" s="5"/>
      <c r="B94" s="5"/>
      <c r="C94" s="19" t="s">
        <v>12</v>
      </c>
      <c r="D94" s="8">
        <f>SUM(D64:D93)</f>
        <v>13323.472460000001</v>
      </c>
      <c r="E94" s="8">
        <f>SUM(E64:E93)</f>
        <v>275.61095999999998</v>
      </c>
    </row>
    <row r="95" spans="1:5" ht="15.75" x14ac:dyDescent="0.25">
      <c r="A95" s="1"/>
      <c r="B95" s="1"/>
      <c r="C95" s="19"/>
      <c r="D95" s="3"/>
      <c r="E95" s="3"/>
    </row>
    <row r="96" spans="1:5" ht="16.5" customHeight="1" x14ac:dyDescent="0.25">
      <c r="A96" s="24">
        <v>4</v>
      </c>
      <c r="B96" s="23" t="s">
        <v>68</v>
      </c>
      <c r="C96" s="19" t="s">
        <v>32</v>
      </c>
      <c r="D96" s="8">
        <f>SUM(D97+D98+D99+D100+D101+D102+D103+D104+D105+D106+D107+D108+D109+D110+D111)</f>
        <v>8458.277479999997</v>
      </c>
      <c r="E96" s="8">
        <f>SUM(E97+E98+E99+E100+E101+E102+E103+E104+E105+E106+E107+E108+E109+E110+E111)</f>
        <v>0.96376000000000006</v>
      </c>
    </row>
    <row r="97" spans="1:5" ht="15.75" x14ac:dyDescent="0.25">
      <c r="A97" s="24"/>
      <c r="B97" s="23"/>
      <c r="C97" s="2" t="s">
        <v>33</v>
      </c>
      <c r="D97" s="3">
        <v>8161.5520100000003</v>
      </c>
      <c r="E97" s="6">
        <v>0.91171999999999997</v>
      </c>
    </row>
    <row r="98" spans="1:5" ht="15.75" x14ac:dyDescent="0.25">
      <c r="A98" s="24"/>
      <c r="B98" s="23"/>
      <c r="C98" s="2" t="s">
        <v>34</v>
      </c>
      <c r="D98" s="3">
        <v>25.622430000000001</v>
      </c>
      <c r="E98" s="6"/>
    </row>
    <row r="99" spans="1:5" ht="15.75" x14ac:dyDescent="0.25">
      <c r="A99" s="24"/>
      <c r="B99" s="23"/>
      <c r="C99" s="2" t="s">
        <v>35</v>
      </c>
      <c r="D99" s="3">
        <v>18.170000000000002</v>
      </c>
      <c r="E99" s="6"/>
    </row>
    <row r="100" spans="1:5" ht="15.75" x14ac:dyDescent="0.25">
      <c r="A100" s="24"/>
      <c r="B100" s="23"/>
      <c r="C100" s="2" t="s">
        <v>36</v>
      </c>
      <c r="D100" s="3">
        <v>19.013999999999999</v>
      </c>
      <c r="E100" s="6">
        <v>7.26E-3</v>
      </c>
    </row>
    <row r="101" spans="1:5" ht="15.75" x14ac:dyDescent="0.25">
      <c r="A101" s="24"/>
      <c r="B101" s="23"/>
      <c r="C101" s="2" t="s">
        <v>37</v>
      </c>
      <c r="D101" s="3">
        <v>11.715</v>
      </c>
      <c r="E101" s="6"/>
    </row>
    <row r="102" spans="1:5" ht="15.75" x14ac:dyDescent="0.25">
      <c r="A102" s="24"/>
      <c r="B102" s="23"/>
      <c r="C102" s="2" t="s">
        <v>38</v>
      </c>
      <c r="D102" s="3">
        <v>17.600000000000001</v>
      </c>
      <c r="E102" s="6"/>
    </row>
    <row r="103" spans="1:5" ht="15.75" x14ac:dyDescent="0.25">
      <c r="A103" s="24"/>
      <c r="B103" s="23"/>
      <c r="C103" s="2" t="s">
        <v>39</v>
      </c>
      <c r="D103" s="3">
        <v>44.3</v>
      </c>
      <c r="E103" s="6"/>
    </row>
    <row r="104" spans="1:5" ht="15.75" x14ac:dyDescent="0.25">
      <c r="A104" s="24"/>
      <c r="B104" s="23"/>
      <c r="C104" s="2" t="s">
        <v>40</v>
      </c>
      <c r="D104" s="3">
        <v>15.105</v>
      </c>
      <c r="E104" s="6">
        <v>4.478E-2</v>
      </c>
    </row>
    <row r="105" spans="1:5" ht="15.75" x14ac:dyDescent="0.25">
      <c r="A105" s="24"/>
      <c r="B105" s="23"/>
      <c r="C105" s="2" t="s">
        <v>41</v>
      </c>
      <c r="D105" s="3">
        <v>20.195</v>
      </c>
      <c r="E105" s="6"/>
    </row>
    <row r="106" spans="1:5" ht="15.75" x14ac:dyDescent="0.25">
      <c r="A106" s="24"/>
      <c r="B106" s="23"/>
      <c r="C106" s="2" t="s">
        <v>42</v>
      </c>
      <c r="D106" s="3">
        <v>14.863</v>
      </c>
      <c r="E106" s="6"/>
    </row>
    <row r="107" spans="1:5" ht="15.75" x14ac:dyDescent="0.25">
      <c r="A107" s="24"/>
      <c r="B107" s="23"/>
      <c r="C107" s="2" t="s">
        <v>43</v>
      </c>
      <c r="D107" s="3">
        <v>31</v>
      </c>
      <c r="E107" s="6"/>
    </row>
    <row r="108" spans="1:5" ht="15.75" x14ac:dyDescent="0.25">
      <c r="A108" s="24"/>
      <c r="B108" s="23"/>
      <c r="C108" s="2" t="s">
        <v>44</v>
      </c>
      <c r="D108" s="3">
        <v>18.05</v>
      </c>
      <c r="E108" s="6"/>
    </row>
    <row r="109" spans="1:5" ht="15.75" x14ac:dyDescent="0.25">
      <c r="A109" s="24"/>
      <c r="B109" s="23"/>
      <c r="C109" s="2" t="s">
        <v>45</v>
      </c>
      <c r="D109" s="3">
        <v>20.59</v>
      </c>
      <c r="E109" s="6"/>
    </row>
    <row r="110" spans="1:5" ht="15.75" x14ac:dyDescent="0.25">
      <c r="A110" s="24"/>
      <c r="B110" s="23"/>
      <c r="C110" s="2" t="s">
        <v>46</v>
      </c>
      <c r="D110" s="3">
        <v>21</v>
      </c>
      <c r="E110" s="6"/>
    </row>
    <row r="111" spans="1:5" ht="15.75" x14ac:dyDescent="0.25">
      <c r="A111" s="24"/>
      <c r="B111" s="23"/>
      <c r="C111" s="2" t="s">
        <v>47</v>
      </c>
      <c r="D111" s="3">
        <v>19.50104</v>
      </c>
      <c r="E111" s="6"/>
    </row>
    <row r="112" spans="1:5" ht="31.5" x14ac:dyDescent="0.25">
      <c r="A112" s="24"/>
      <c r="B112" s="23"/>
      <c r="C112" s="2" t="s">
        <v>51</v>
      </c>
      <c r="D112" s="3">
        <v>721.52508</v>
      </c>
      <c r="E112" s="6"/>
    </row>
    <row r="113" spans="1:6" ht="15.75" x14ac:dyDescent="0.25">
      <c r="A113" s="24"/>
      <c r="B113" s="23"/>
      <c r="C113" s="2" t="s">
        <v>69</v>
      </c>
      <c r="D113" s="3">
        <v>103</v>
      </c>
      <c r="E113" s="6"/>
    </row>
    <row r="114" spans="1:6" ht="15.75" x14ac:dyDescent="0.25">
      <c r="A114" s="5"/>
      <c r="B114" s="5"/>
      <c r="C114" s="18" t="s">
        <v>12</v>
      </c>
      <c r="D114" s="8">
        <f>SUM(D97:D113)</f>
        <v>9282.8025599999964</v>
      </c>
      <c r="E114" s="8">
        <f>SUM(E97:E113)</f>
        <v>0.96376000000000006</v>
      </c>
    </row>
    <row r="115" spans="1:6" ht="15.75" x14ac:dyDescent="0.25">
      <c r="A115" s="1"/>
      <c r="B115" s="1"/>
      <c r="C115" s="20" t="s">
        <v>5</v>
      </c>
      <c r="D115" s="4">
        <f>SUM(D114+D94+D60+D33)</f>
        <v>86406.967699999994</v>
      </c>
      <c r="E115" s="4">
        <f>SUM(E114+E94+E60+E33)</f>
        <v>279.52391999999998</v>
      </c>
    </row>
    <row r="116" spans="1:6" ht="15.75" x14ac:dyDescent="0.25">
      <c r="D116" s="10"/>
    </row>
    <row r="120" spans="1:6" x14ac:dyDescent="0.25">
      <c r="F120" t="s">
        <v>53</v>
      </c>
    </row>
  </sheetData>
  <mergeCells count="18">
    <mergeCell ref="C7:E7"/>
    <mergeCell ref="D1:E1"/>
    <mergeCell ref="C2:E2"/>
    <mergeCell ref="C3:E3"/>
    <mergeCell ref="C4:E4"/>
    <mergeCell ref="C5:E5"/>
    <mergeCell ref="C6:E6"/>
    <mergeCell ref="A13:A32"/>
    <mergeCell ref="B13:B32"/>
    <mergeCell ref="A11:E11"/>
    <mergeCell ref="A10:E10"/>
    <mergeCell ref="D9:E9"/>
    <mergeCell ref="A62:A93"/>
    <mergeCell ref="B62:B93"/>
    <mergeCell ref="A96:A113"/>
    <mergeCell ref="B96:B113"/>
    <mergeCell ref="A35:A59"/>
    <mergeCell ref="B35:B59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2026-02-25T09:39:22Z</cp:lastPrinted>
  <dcterms:created xsi:type="dcterms:W3CDTF">2018-12-27T07:15:51Z</dcterms:created>
  <dcterms:modified xsi:type="dcterms:W3CDTF">2026-08-27T13:27:10Z</dcterms:modified>
</cp:coreProperties>
</file>