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6\Sprendimai\Darbui\"/>
    </mc:Choice>
  </mc:AlternateContent>
  <xr:revisionPtr revIDLastSave="0" documentId="8_{C3F75885-5359-469A-8D48-DBF598694D51}" xr6:coauthVersionLast="47" xr6:coauthVersionMax="47" xr10:uidLastSave="{00000000-0000-0000-0000-000000000000}"/>
  <bookViews>
    <workbookView xWindow="1560" yWindow="1560" windowWidth="21600" windowHeight="11295" xr2:uid="{00000000-000D-0000-FFFF-FFFF00000000}"/>
  </bookViews>
  <sheets>
    <sheet name="Planas" sheetId="2" r:id="rId1"/>
    <sheet name="Rodikliai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2" l="1"/>
  <c r="D8" i="2"/>
  <c r="E8" i="2"/>
  <c r="C13" i="2"/>
  <c r="D13" i="2"/>
  <c r="E13" i="2"/>
  <c r="C18" i="2"/>
  <c r="D18" i="2"/>
  <c r="E18" i="2"/>
  <c r="C22" i="2"/>
  <c r="D22" i="2"/>
  <c r="E22" i="2"/>
  <c r="C30" i="2"/>
  <c r="C40" i="2" s="1"/>
  <c r="D30" i="2"/>
  <c r="D40" i="2" s="1"/>
  <c r="E30" i="2"/>
  <c r="E40" i="2" s="1"/>
  <c r="D7" i="2" l="1"/>
  <c r="C7" i="2"/>
  <c r="E7" i="2"/>
</calcChain>
</file>

<file path=xl/sharedStrings.xml><?xml version="1.0" encoding="utf-8"?>
<sst xmlns="http://schemas.openxmlformats.org/spreadsheetml/2006/main" count="152" uniqueCount="145">
  <si>
    <t>Šakių rajono savivaldybės 2026–2028 metų strateginis veiklos planas</t>
  </si>
  <si>
    <t>Kodas</t>
  </si>
  <si>
    <t>2026 metų asignavimai ir kitos lėšos</t>
  </si>
  <si>
    <t>2027 metų asignavimai ir kitos lėšos</t>
  </si>
  <si>
    <t>2028 metų asignavimai ir kitos lėšos</t>
  </si>
  <si>
    <t>002</t>
  </si>
  <si>
    <t>Švietimo, sporto ir kultūros puoselėjimo programa</t>
  </si>
  <si>
    <t>002-01 (T)</t>
  </si>
  <si>
    <t>Didinti švietimo paslaugų prieinamumą</t>
  </si>
  <si>
    <t>002-01-01 (TP)</t>
  </si>
  <si>
    <t>Ugdymo įstaigų pasiekiamumo gerinimas</t>
  </si>
  <si>
    <t>002-01-02 (PP)</t>
  </si>
  <si>
    <t>Integracinių prielaidų specialiųjų poreikių turintiems asmenims vystymas</t>
  </si>
  <si>
    <t>002-01-03 (TP)</t>
  </si>
  <si>
    <t>Neformalaus ugdymo galimybių didinimas</t>
  </si>
  <si>
    <t>002-01-04 (TP)</t>
  </si>
  <si>
    <t>Suaugusiųjų mokymo(si) pasiūlos užtikrinimas</t>
  </si>
  <si>
    <t>002-02 (T)</t>
  </si>
  <si>
    <t>Vystyti švietimo kokybę</t>
  </si>
  <si>
    <t>002-02-01 (TP)</t>
  </si>
  <si>
    <t>Pedagogų ir švietimo specialistų pasiūlos užtikrinimas</t>
  </si>
  <si>
    <t>002-02-02 (TP)</t>
  </si>
  <si>
    <t>Ugdymo įstaigų infrastruktūros vystymas ir aplinkos gerinimas</t>
  </si>
  <si>
    <t>002-02-03 (TP)</t>
  </si>
  <si>
    <t>Švietimo sistemos dalyvių skatinimas ir motyvavimas</t>
  </si>
  <si>
    <t>002-02-04 (TP)</t>
  </si>
  <si>
    <t>Dalyvavimo specializuotose švietimo ir ugdymo programose didinimas</t>
  </si>
  <si>
    <t>002-03 (T)</t>
  </si>
  <si>
    <t>Formuoti sąlygas kultūrinės savimonės ugdymui</t>
  </si>
  <si>
    <t>002-03-01 (TP)</t>
  </si>
  <si>
    <t>Kultūros ir meno įstaigų veiklos ir plėtros užtikrinimas</t>
  </si>
  <si>
    <t>002-03-02 (TP)</t>
  </si>
  <si>
    <t>Kultūrinės ir meninės veiklos skatinimas ir jos prieinamumo didinimas</t>
  </si>
  <si>
    <t>002-03-03 (TP)</t>
  </si>
  <si>
    <t>Istorinės atminties ir kultūros paveldo prieinamumo ir panaudojimo didinimas</t>
  </si>
  <si>
    <t>002-04 (T)</t>
  </si>
  <si>
    <t>Sudaryti prielaidas sporto vystymuisi ir gyventojų fizinio aktyvumo didėjimui</t>
  </si>
  <si>
    <t>002-04-01 (TP)</t>
  </si>
  <si>
    <t>Sporto ir sveikatingumo propagavimas</t>
  </si>
  <si>
    <t>002-04-02 (TP)</t>
  </si>
  <si>
    <t>Sporto ir aktyvaus laisvalaikio infrastruktūros plėtra</t>
  </si>
  <si>
    <t>1. savivaldybės biudžetas</t>
  </si>
  <si>
    <t>1.1. SB</t>
  </si>
  <si>
    <t>savivaldybės biudžeto lėšos</t>
  </si>
  <si>
    <t>1.10. ES ir kt. lėšos (L)</t>
  </si>
  <si>
    <t>Ankstesnių metų likutis ES ir kitos tarptautinės finansinės paramos bei bendrojo finansavimo lėšų: į rajono savivaldybės biudžetą įeinančios ir apskaitomos atskirose sąskaitose</t>
  </si>
  <si>
    <t>1.11. VB ir kt.</t>
  </si>
  <si>
    <t>VB ir kitos tarptautinės finansinės paramos bei bendrojo finansavimo lėšos planuojamos, į rajono savivaldybės biudžetą įeinančios, apskaitomos atskirose sąskaitose</t>
  </si>
  <si>
    <t>1.12. VB ir kt. lėšos (L)</t>
  </si>
  <si>
    <t>Ankstesnių metų likutis VB ir kitos tarptautinės finansinės paramos bei bendrojo finansavimo lėšos: į rajono savivaldybės biudžetą įeinančios ir apskaitomos atskirose sąskaitose</t>
  </si>
  <si>
    <t>1.2. SB (PĮ; KTP)</t>
  </si>
  <si>
    <t>biudžetinių įstaigų pajamos/įmokos</t>
  </si>
  <si>
    <t>1.3. SB (VB D)</t>
  </si>
  <si>
    <t>valstybės tikslinė dotacija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</si>
  <si>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</si>
  <si>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</si>
  <si>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</si>
  <si>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planuojamos į rajono savivaldybės biudžetą įeinančios ir apskaitomos atskirose sąskaitose</t>
  </si>
  <si>
    <t>ES</t>
  </si>
  <si>
    <t>2. ES ir kitos tarptautinės finansinės paramos lėšos</t>
  </si>
  <si>
    <t>IŠ VISO programai finansuoti pagal finansavimo šaltinius:</t>
  </si>
  <si>
    <t>Šakių rajono savivaldybės 2026–2028 metų strateginio veiklos plano</t>
  </si>
  <si>
    <t xml:space="preserve">Švietimo, sporto ir kultūros puoselėjimo programa </t>
  </si>
  <si>
    <t>(kodas 002)</t>
  </si>
  <si>
    <t>2 priedas</t>
  </si>
  <si>
    <t>002 Programos uždaviniai, priemonės ir jų stebėsenos rodikliai</t>
  </si>
  <si>
    <t>Stebėsenos rodiklio kodas</t>
  </si>
  <si>
    <t>Stebėsenos rodiklio pavadinimas
(matavimo vnt.)</t>
  </si>
  <si>
    <t>Siektinos stebėsenos rodiklių reikšmės</t>
  </si>
  <si>
    <t>Savivaldybės strateginio plėtros plano rodiklis</t>
  </si>
  <si>
    <t>2026</t>
  </si>
  <si>
    <t>2027</t>
  </si>
  <si>
    <t>2028</t>
  </si>
  <si>
    <t>1</t>
  </si>
  <si>
    <t>2</t>
  </si>
  <si>
    <t>3</t>
  </si>
  <si>
    <t>4</t>
  </si>
  <si>
    <t>5</t>
  </si>
  <si>
    <t>002-01 (T) Didinti švietimo paslaugų prieinamumą</t>
  </si>
  <si>
    <t>E-002-01-01</t>
  </si>
  <si>
    <t>Mokinių, ugdomų savivaldybės ikimokyklinio ir bendrojo ugdymo įstaigose dalis nuo savivaldybės teritorijoje gyvenančių atitinkamo amžiaus ( 3–16 metų) vaikų skaičiaus, proc. (procentas)</t>
  </si>
  <si>
    <t>002-01-01 (TP) Ugdymo įstaigų pasiekiamumo gerinimas</t>
  </si>
  <si>
    <t>R-002-01-01-01</t>
  </si>
  <si>
    <t>Didesniu nei 3 km atstumu nuo švietimo įstaigos gyvenančių mokinių, pavežamų į ir iš švietimo įstaigos dalis, proc. (procentas)</t>
  </si>
  <si>
    <t>002-01-02 (PP) Integracinių prielaidų specialiųjų poreikių turintiems asmenims vystymas</t>
  </si>
  <si>
    <t>R-002-01-02-01</t>
  </si>
  <si>
    <t>Švietimo pagalbą gaunančių mokinių dalis nuo visų mokinių, proc. (procentas)</t>
  </si>
  <si>
    <t>R-002-01-02-02</t>
  </si>
  <si>
    <t>Mokinių, turinčių specialiuosius ugdymosi poreikius, dalis nuo visų mokinių, proc. (procentas)</t>
  </si>
  <si>
    <t>R-002-01-02-03</t>
  </si>
  <si>
    <t>Pritaikytų specialiųjų poreikių turintiems asmenims švietimo įstaigų tinklo subjektų dalis, proc. (procentas)</t>
  </si>
  <si>
    <t>002-01-03 (TP) Neformalaus ugdymo galimybių didinimas</t>
  </si>
  <si>
    <t>R-002-01-03-01</t>
  </si>
  <si>
    <t>Neformaliojo švietimo veiklose dalyvaujančių mokinių dalis, proc. (procentas)</t>
  </si>
  <si>
    <t>002-01-04 (TP) Suaugusiųjų mokymo(si) pasiūlos užtikrinimas</t>
  </si>
  <si>
    <t>R-002-01-04-01</t>
  </si>
  <si>
    <t>Suaugusiųjų asmenų, gaunančių neformalaus švietimo paslaugas Šakių rajono savivaldybėje, skaičius, asm. (vienetas)</t>
  </si>
  <si>
    <t>002-02 (T) Vystyti švietimo kokybę</t>
  </si>
  <si>
    <t>E-002-02-01</t>
  </si>
  <si>
    <t>Pagrindinio ugdymo pasiekimų patikrinimo (PUPP) metu bent 6-10 balų pasiekusių mokinių dalis (lietuvių kalba ir matematika) proc. (procentas)</t>
  </si>
  <si>
    <t>R-002-02-02</t>
  </si>
  <si>
    <t>Tris ir daugiau valstybinių brandos egzaminų išlaikiusiųjų abiturientų dalis, proc. (procentas)</t>
  </si>
  <si>
    <t>002-02-01 (TP) Pedagogų ir švietimo specialistų pasiūlos užtikrinimas</t>
  </si>
  <si>
    <t>R-002-02-01-01</t>
  </si>
  <si>
    <t>Pedagogų ir švietimo specialistų trūkumas Šakių rajono savivaldybės ugdymo įstaigose, vnt. (vienetas)</t>
  </si>
  <si>
    <t>R-002-02-01-02</t>
  </si>
  <si>
    <t>Pedagogų ir švietimo specialistų per paskutinius 3 m. pakėlusių kvalifikaciją skaičius, asm. (vienetas)</t>
  </si>
  <si>
    <t>R-002-02-01-03</t>
  </si>
  <si>
    <t>Pedagogų ir švietimo specialistų per paskutinius 3 m.  įgijusių naują (gretutinę) kvalifikaciją skaičius, asm. (vienetas)</t>
  </si>
  <si>
    <t>002-02-02 (TP) Ugdymo įstaigų infrastruktūros vystymas ir aplinkos gerinimas</t>
  </si>
  <si>
    <t>R-002-02-02-01</t>
  </si>
  <si>
    <t>Švietimo įstaigų, kuriuose atnaujinta infrastruktūra ir/ar aplinka, dalis, vnt. (vienetas)</t>
  </si>
  <si>
    <t>002-02-03 (TP) Švietimo sistemos dalyvių skatinimas ir motyvavimas</t>
  </si>
  <si>
    <t>R-002-02-03-01</t>
  </si>
  <si>
    <t>Paskatintų premijomis švietimo sistemos dalyvių skaičius, asm. (vienetas)</t>
  </si>
  <si>
    <t>002-02-04 (TP) Dalyvavimo specializuotose švietimo ir ugdymo programose didinimas</t>
  </si>
  <si>
    <t>R-002-02-04-01</t>
  </si>
  <si>
    <t>Švietimo įstaigų, dalyvaujančių švietimo plėtros projektuose, dalis nuo bendro švietimo įstaigų skaičiaus, proc. (procentas)</t>
  </si>
  <si>
    <t>002-03 (T) Formuoti sąlygas kultūrinės savimonės ugdymui</t>
  </si>
  <si>
    <t>E-002-03-01</t>
  </si>
  <si>
    <t>Kultūros paslaugų kokybės vertinimas (gyventojų nuomonės tyrimas), balai (procentas)</t>
  </si>
  <si>
    <t>002-03-01 (TP) Kultūros ir meno įstaigų veiklos ir plėtros užtikrinimas</t>
  </si>
  <si>
    <t>R-002-03-01-01</t>
  </si>
  <si>
    <t>Santykinis kultūros įstaigų suminio lankytojų skaičius, lankytojai/1000 gyv. (asmenys)</t>
  </si>
  <si>
    <t>002-03-02 (TP) Kultūrinės ir meninės veiklos skatinimas ir jos prieinamumo didinimas</t>
  </si>
  <si>
    <t>R-002-03-02-01</t>
  </si>
  <si>
    <t>Organizuotų kultūros renginių skaičius, vnt. (vienetas)</t>
  </si>
  <si>
    <t>R-002-03-02-02</t>
  </si>
  <si>
    <t>Kultūros renginių lankytojų skaičius, asm. (vienetas)</t>
  </si>
  <si>
    <t>002-03-03 (TP) Istorinės atminties ir kultūros paveldo prieinamumo ir panaudojimo didinimas</t>
  </si>
  <si>
    <t>R-002-03-03-01</t>
  </si>
  <si>
    <t>Įgyvendintų kultūros paveldo objektų išsaugojimo ir prieinamumo didinimo iniciatyvų skaičius, vnt. (vienetas)</t>
  </si>
  <si>
    <t>R-002-03-03-02</t>
  </si>
  <si>
    <t>Įgyvendintų istorinės atminties išsaugojimo iniciatyvų skaičius, vnt. (vienetas)</t>
  </si>
  <si>
    <t>002-04 (T) Sudaryti prielaidas sporto vystymuisi ir gyventojų fizinio aktyvumo didėjimui</t>
  </si>
  <si>
    <t>E-002-04-01</t>
  </si>
  <si>
    <t>Organizuotai sportuojančių ŠJKSC ir kt. sporto klubuose gyventojų dalis tarp visų gyventojų, proc. (procentas)</t>
  </si>
  <si>
    <t>002-04-01 (TP) Sporto ir sveikatingumo propagavimas</t>
  </si>
  <si>
    <t>R-002-04-01-01</t>
  </si>
  <si>
    <t>Finansuojamų sporto projektų skaičius, vnt. (vienetas)</t>
  </si>
  <si>
    <t>R-002-04-01-02</t>
  </si>
  <si>
    <t>Šakių rajono savivaldybės sporto varžybų, sporto ir sveikatinimo renginių dalyvių skaičius, asm. (vienetas)</t>
  </si>
  <si>
    <t>002-04-02 (TP) Sporto ir aktyvaus laisvalaikio infrastruktūros plėtra</t>
  </si>
  <si>
    <t>R-002-04-02-01</t>
  </si>
  <si>
    <t>Įrengtų ar renovuotų sporto objektų skaičius, vnt. (vienetas)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</si>
</sst>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0;\(0.00\)"/>
  </numFmts>
  <fonts count="6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F2F5AD"/>
        <bgColor rgb="FFF2F5AD"/>
      </patternFill>
    </fill>
    <fill>
      <patternFill patternType="solid">
        <fgColor rgb="FFD7EC8A"/>
        <bgColor rgb="FFD7EC8A"/>
      </patternFill>
    </fill>
    <fill>
      <patternFill patternType="solid">
        <fgColor rgb="FFEBEBEB"/>
        <bgColor rgb="FFEBEBEB"/>
      </patternFill>
    </fill>
    <fill>
      <patternFill patternType="solid">
        <fgColor rgb="FFFEDFDF"/>
        <bgColor rgb="FFFEDFDF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51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4" fontId="1" fillId="6" borderId="6" xfId="0" applyNumberFormat="1" applyFont="1" applyFill="1" applyBorder="1" applyAlignment="1">
      <alignment horizontal="right" vertical="center" wrapText="1" readingOrder="1"/>
    </xf>
    <xf numFmtId="4" fontId="1" fillId="6" borderId="7" xfId="0" applyNumberFormat="1" applyFont="1" applyFill="1" applyBorder="1" applyAlignment="1">
      <alignment horizontal="right" vertical="center" wrapText="1" readingOrder="1"/>
    </xf>
    <xf numFmtId="0" fontId="1" fillId="4" borderId="5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vertical="center" wrapText="1" readingOrder="1"/>
      <protection locked="0"/>
    </xf>
    <xf numFmtId="4" fontId="1" fillId="4" borderId="6" xfId="0" applyNumberFormat="1" applyFont="1" applyFill="1" applyBorder="1" applyAlignment="1">
      <alignment horizontal="right" vertical="center" wrapText="1" readingOrder="1"/>
    </xf>
    <xf numFmtId="4" fontId="1" fillId="4" borderId="7" xfId="0" applyNumberFormat="1" applyFont="1" applyFill="1" applyBorder="1" applyAlignment="1">
      <alignment horizontal="right" vertical="center" wrapText="1" readingOrder="1"/>
    </xf>
    <xf numFmtId="0" fontId="2" fillId="3" borderId="5" xfId="0" applyFont="1" applyFill="1" applyBorder="1" applyAlignment="1" applyProtection="1">
      <alignment vertical="center" wrapText="1" readingOrder="1"/>
      <protection locked="0"/>
    </xf>
    <xf numFmtId="0" fontId="2" fillId="3" borderId="6" xfId="0" applyFont="1" applyFill="1" applyBorder="1" applyAlignment="1" applyProtection="1">
      <alignment vertical="center" wrapText="1" readingOrder="1"/>
      <protection locked="0"/>
    </xf>
    <xf numFmtId="4" fontId="2" fillId="3" borderId="6" xfId="0" applyNumberFormat="1" applyFont="1" applyFill="1" applyBorder="1" applyAlignment="1" applyProtection="1">
      <alignment horizontal="right" vertical="center" wrapText="1" readingOrder="1"/>
      <protection locked="0"/>
    </xf>
    <xf numFmtId="4" fontId="2" fillId="3" borderId="7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3" borderId="2" xfId="0" applyFont="1" applyFill="1" applyBorder="1" applyAlignment="1" applyProtection="1">
      <alignment vertical="center" wrapText="1" readingOrder="1"/>
      <protection locked="0"/>
    </xf>
    <xf numFmtId="0" fontId="2" fillId="3" borderId="3" xfId="0" applyFont="1" applyFill="1" applyBorder="1" applyAlignment="1" applyProtection="1">
      <alignment vertical="center" wrapText="1" readingOrder="1"/>
      <protection locked="0"/>
    </xf>
    <xf numFmtId="4" fontId="2" fillId="3" borderId="3" xfId="0" applyNumberFormat="1" applyFont="1" applyFill="1" applyBorder="1" applyAlignment="1" applyProtection="1">
      <alignment horizontal="right" vertical="center" wrapText="1" readingOrder="1"/>
      <protection locked="0"/>
    </xf>
    <xf numFmtId="4" fontId="2" fillId="3" borderId="4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 wrapText="1" readingOrder="1"/>
    </xf>
    <xf numFmtId="0" fontId="2" fillId="0" borderId="1" xfId="0" applyFont="1" applyBorder="1" applyAlignment="1" applyProtection="1">
      <alignment vertical="center" wrapText="1" readingOrder="1"/>
      <protection locked="0"/>
    </xf>
    <xf numFmtId="4" fontId="2" fillId="0" borderId="1" xfId="0" applyNumberFormat="1" applyFont="1" applyBorder="1" applyAlignment="1">
      <alignment horizontal="right" vertical="center" wrapText="1" readingOrder="1"/>
    </xf>
    <xf numFmtId="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" fillId="5" borderId="1" xfId="0" applyFont="1" applyFill="1" applyBorder="1" applyAlignment="1" applyProtection="1">
      <alignment vertical="center" wrapText="1" readingOrder="1"/>
      <protection locked="0"/>
    </xf>
    <xf numFmtId="0" fontId="1" fillId="5" borderId="1" xfId="0" applyFont="1" applyFill="1" applyBorder="1" applyAlignment="1" applyProtection="1">
      <alignment horizontal="right" vertical="center" wrapText="1" readingOrder="1"/>
      <protection locked="0"/>
    </xf>
    <xf numFmtId="4" fontId="1" fillId="5" borderId="1" xfId="0" applyNumberFormat="1" applyFont="1" applyFill="1" applyBorder="1" applyAlignment="1">
      <alignment horizontal="right" vertical="center" wrapText="1" readingOrder="1"/>
    </xf>
    <xf numFmtId="0" fontId="4" fillId="0" borderId="0" xfId="0" applyFont="1" applyAlignment="1">
      <alignment vertical="center" wrapText="1"/>
    </xf>
    <xf numFmtId="0" fontId="3" fillId="7" borderId="9" xfId="0" applyFont="1" applyFill="1" applyBorder="1" applyAlignment="1" applyProtection="1">
      <alignment horizontal="center" vertical="center" wrapText="1" readingOrder="1"/>
      <protection locked="0"/>
    </xf>
    <xf numFmtId="0" fontId="5" fillId="7" borderId="9" xfId="0" applyFont="1" applyFill="1" applyBorder="1" applyAlignment="1" applyProtection="1">
      <alignment horizontal="center" vertical="center" wrapText="1" readingOrder="1"/>
      <protection locked="0"/>
    </xf>
    <xf numFmtId="0" fontId="5" fillId="0" borderId="9" xfId="0" applyFont="1" applyBorder="1" applyAlignment="1" applyProtection="1">
      <alignment vertical="center" wrapText="1" readingOrder="1"/>
      <protection locked="0"/>
    </xf>
    <xf numFmtId="0" fontId="5" fillId="0" borderId="9" xfId="0" applyFont="1" applyBorder="1" applyAlignment="1" applyProtection="1">
      <alignment horizontal="right" vertical="center" wrapText="1" readingOrder="1"/>
      <protection locked="0"/>
    </xf>
    <xf numFmtId="164" fontId="5" fillId="0" borderId="9" xfId="0" applyNumberFormat="1" applyFont="1" applyBorder="1" applyAlignment="1" applyProtection="1">
      <alignment horizontal="right" vertical="center" wrapText="1" readingOrder="1"/>
      <protection locked="0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0" borderId="0" xfId="0" applyFont="1" applyAlignment="1" applyProtection="1">
      <alignment horizontal="center" vertical="center" wrapText="1" readingOrder="1"/>
      <protection locked="0"/>
    </xf>
    <xf numFmtId="0" fontId="4" fillId="0" borderId="0" xfId="0" applyFont="1" applyAlignment="1">
      <alignment vertical="center" wrapText="1"/>
    </xf>
    <xf numFmtId="0" fontId="3" fillId="7" borderId="8" xfId="0" applyFont="1" applyFill="1" applyBorder="1" applyAlignment="1" applyProtection="1">
      <alignment horizontal="center" vertical="center" wrapText="1" readingOrder="1"/>
      <protection locked="0"/>
    </xf>
    <xf numFmtId="0" fontId="3" fillId="7" borderId="10" xfId="0" applyFont="1" applyFill="1" applyBorder="1" applyAlignment="1" applyProtection="1">
      <alignment horizontal="center" vertical="center" wrapText="1" readingOrder="1"/>
      <protection locked="0"/>
    </xf>
    <xf numFmtId="0" fontId="3" fillId="7" borderId="9" xfId="0" applyFont="1" applyFill="1" applyBorder="1" applyAlignment="1" applyProtection="1">
      <alignment horizontal="center" vertical="center" wrapText="1" readingOrder="1"/>
      <protection locked="0"/>
    </xf>
    <xf numFmtId="0" fontId="4" fillId="8" borderId="9" xfId="0" applyFont="1" applyFill="1" applyBorder="1" applyAlignment="1" applyProtection="1">
      <alignment vertical="center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0"/>
  <sheetViews>
    <sheetView tabSelected="1" zoomScale="60" zoomScaleNormal="60" workbookViewId="0">
      <selection activeCell="A27" sqref="A27"/>
    </sheetView>
  </sheetViews>
  <sheetFormatPr defaultRowHeight="23.25" x14ac:dyDescent="0.25"/>
  <cols>
    <col min="1" max="1" width="26.42578125" style="6" customWidth="1"/>
    <col min="2" max="2" width="81.42578125" style="6" customWidth="1"/>
    <col min="3" max="5" width="27.42578125" style="6" customWidth="1"/>
    <col min="6" max="6" width="9.140625" style="5" customWidth="1"/>
    <col min="7" max="16384" width="9.140625" style="5"/>
  </cols>
  <sheetData>
    <row r="1" spans="1:5" s="2" customFormat="1" ht="17.25" customHeight="1" x14ac:dyDescent="0.25">
      <c r="A1" s="1"/>
      <c r="B1" s="1"/>
      <c r="C1" s="1"/>
      <c r="D1" s="1"/>
      <c r="E1" s="1"/>
    </row>
    <row r="2" spans="1:5" s="4" customFormat="1" ht="19.5" customHeight="1" x14ac:dyDescent="0.25">
      <c r="A2" s="3"/>
      <c r="B2" s="43" t="s">
        <v>0</v>
      </c>
      <c r="C2" s="43"/>
      <c r="D2" s="44" t="s">
        <v>61</v>
      </c>
      <c r="E2" s="44"/>
    </row>
    <row r="3" spans="1:5" ht="24" customHeight="1" x14ac:dyDescent="0.25">
      <c r="A3" s="5"/>
      <c r="B3" s="42" t="s">
        <v>62</v>
      </c>
      <c r="C3" s="42"/>
      <c r="D3" s="44"/>
      <c r="E3" s="44"/>
    </row>
    <row r="4" spans="1:5" ht="21.75" customHeight="1" x14ac:dyDescent="0.25">
      <c r="A4" s="5"/>
      <c r="B4" s="42" t="s">
        <v>63</v>
      </c>
      <c r="C4" s="42"/>
      <c r="D4" s="5" t="s">
        <v>64</v>
      </c>
      <c r="E4" s="5"/>
    </row>
    <row r="5" spans="1:5" s="6" customFormat="1" x14ac:dyDescent="0.25"/>
    <row r="6" spans="1:5" s="6" customFormat="1" ht="67.5" x14ac:dyDescent="0.25">
      <c r="A6" s="7" t="s">
        <v>1</v>
      </c>
      <c r="B6" s="8" t="s">
        <v>0</v>
      </c>
      <c r="C6" s="8" t="s">
        <v>2</v>
      </c>
      <c r="D6" s="8" t="s">
        <v>3</v>
      </c>
      <c r="E6" s="9" t="s">
        <v>4</v>
      </c>
    </row>
    <row r="7" spans="1:5" s="6" customFormat="1" x14ac:dyDescent="0.25">
      <c r="A7" s="10" t="s">
        <v>5</v>
      </c>
      <c r="B7" s="11" t="s">
        <v>6</v>
      </c>
      <c r="C7" s="12">
        <f>C8+C13+C18+C22</f>
        <v>34196859.189999998</v>
      </c>
      <c r="D7" s="12">
        <f>D8+D13+D18+D22</f>
        <v>33870414.969999999</v>
      </c>
      <c r="E7" s="13">
        <f>E8+E13+E18+E22</f>
        <v>33955908.659999996</v>
      </c>
    </row>
    <row r="8" spans="1:5" s="6" customFormat="1" x14ac:dyDescent="0.25">
      <c r="A8" s="14" t="s">
        <v>7</v>
      </c>
      <c r="B8" s="15" t="s">
        <v>8</v>
      </c>
      <c r="C8" s="16">
        <f>SUM(C9:C12)</f>
        <v>2008030.03</v>
      </c>
      <c r="D8" s="16">
        <f>SUM(D9:D12)</f>
        <v>1583705.97</v>
      </c>
      <c r="E8" s="17">
        <f>SUM(E9:E12)</f>
        <v>1494199.66</v>
      </c>
    </row>
    <row r="9" spans="1:5" s="6" customFormat="1" x14ac:dyDescent="0.25">
      <c r="A9" s="18" t="s">
        <v>9</v>
      </c>
      <c r="B9" s="19" t="s">
        <v>10</v>
      </c>
      <c r="C9" s="20">
        <v>680588.51</v>
      </c>
      <c r="D9" s="20">
        <v>983092</v>
      </c>
      <c r="E9" s="21">
        <v>1023092</v>
      </c>
    </row>
    <row r="10" spans="1:5" s="6" customFormat="1" ht="46.5" x14ac:dyDescent="0.25">
      <c r="A10" s="18" t="s">
        <v>11</v>
      </c>
      <c r="B10" s="19" t="s">
        <v>12</v>
      </c>
      <c r="C10" s="20">
        <v>1030323.52</v>
      </c>
      <c r="D10" s="20">
        <v>203495.97</v>
      </c>
      <c r="E10" s="21">
        <v>43989.66</v>
      </c>
    </row>
    <row r="11" spans="1:5" s="6" customFormat="1" x14ac:dyDescent="0.25">
      <c r="A11" s="18" t="s">
        <v>13</v>
      </c>
      <c r="B11" s="19" t="s">
        <v>14</v>
      </c>
      <c r="C11" s="20">
        <v>283618</v>
      </c>
      <c r="D11" s="20">
        <v>383618</v>
      </c>
      <c r="E11" s="21">
        <v>413618</v>
      </c>
    </row>
    <row r="12" spans="1:5" s="6" customFormat="1" x14ac:dyDescent="0.25">
      <c r="A12" s="18" t="s">
        <v>15</v>
      </c>
      <c r="B12" s="19" t="s">
        <v>16</v>
      </c>
      <c r="C12" s="20">
        <v>13500</v>
      </c>
      <c r="D12" s="20">
        <v>13500</v>
      </c>
      <c r="E12" s="21">
        <v>13500</v>
      </c>
    </row>
    <row r="13" spans="1:5" s="6" customFormat="1" x14ac:dyDescent="0.25">
      <c r="A13" s="14" t="s">
        <v>17</v>
      </c>
      <c r="B13" s="15" t="s">
        <v>18</v>
      </c>
      <c r="C13" s="16">
        <f>SUM(C14:C17)</f>
        <v>28225940.469999999</v>
      </c>
      <c r="D13" s="16">
        <f>SUM(D14:D17)</f>
        <v>28219709</v>
      </c>
      <c r="E13" s="17">
        <f>SUM(E14:E17)</f>
        <v>28389709</v>
      </c>
    </row>
    <row r="14" spans="1:5" s="6" customFormat="1" x14ac:dyDescent="0.25">
      <c r="A14" s="18" t="s">
        <v>19</v>
      </c>
      <c r="B14" s="19" t="s">
        <v>20</v>
      </c>
      <c r="C14" s="20">
        <v>186659</v>
      </c>
      <c r="D14" s="20">
        <v>107000</v>
      </c>
      <c r="E14" s="21">
        <v>107000</v>
      </c>
    </row>
    <row r="15" spans="1:5" s="6" customFormat="1" ht="46.5" x14ac:dyDescent="0.25">
      <c r="A15" s="18" t="s">
        <v>21</v>
      </c>
      <c r="B15" s="19" t="s">
        <v>22</v>
      </c>
      <c r="C15" s="20">
        <v>27943843.469999999</v>
      </c>
      <c r="D15" s="20">
        <v>28037509</v>
      </c>
      <c r="E15" s="21">
        <v>28207509</v>
      </c>
    </row>
    <row r="16" spans="1:5" s="6" customFormat="1" x14ac:dyDescent="0.25">
      <c r="A16" s="18" t="s">
        <v>23</v>
      </c>
      <c r="B16" s="19" t="s">
        <v>24</v>
      </c>
      <c r="C16" s="20">
        <v>38506</v>
      </c>
      <c r="D16" s="20">
        <v>40000</v>
      </c>
      <c r="E16" s="21">
        <v>40000</v>
      </c>
    </row>
    <row r="17" spans="1:5" s="6" customFormat="1" ht="46.5" x14ac:dyDescent="0.25">
      <c r="A17" s="18" t="s">
        <v>25</v>
      </c>
      <c r="B17" s="19" t="s">
        <v>26</v>
      </c>
      <c r="C17" s="20">
        <v>56932</v>
      </c>
      <c r="D17" s="20">
        <v>35200</v>
      </c>
      <c r="E17" s="21">
        <v>35200</v>
      </c>
    </row>
    <row r="18" spans="1:5" s="6" customFormat="1" x14ac:dyDescent="0.25">
      <c r="A18" s="14" t="s">
        <v>27</v>
      </c>
      <c r="B18" s="15" t="s">
        <v>28</v>
      </c>
      <c r="C18" s="16">
        <f>SUM(C19:C21)</f>
        <v>3799888.69</v>
      </c>
      <c r="D18" s="16">
        <f>SUM(D19:D21)</f>
        <v>3929000</v>
      </c>
      <c r="E18" s="17">
        <f>SUM(E19:E21)</f>
        <v>3959000</v>
      </c>
    </row>
    <row r="19" spans="1:5" s="6" customFormat="1" x14ac:dyDescent="0.25">
      <c r="A19" s="18" t="s">
        <v>29</v>
      </c>
      <c r="B19" s="19" t="s">
        <v>30</v>
      </c>
      <c r="C19" s="20">
        <v>3467620.41</v>
      </c>
      <c r="D19" s="20">
        <v>3506000</v>
      </c>
      <c r="E19" s="21">
        <v>3506000</v>
      </c>
    </row>
    <row r="20" spans="1:5" s="6" customFormat="1" ht="47.25" thickBot="1" x14ac:dyDescent="0.3">
      <c r="A20" s="18" t="s">
        <v>31</v>
      </c>
      <c r="B20" s="19" t="s">
        <v>32</v>
      </c>
      <c r="C20" s="20">
        <v>181088.28</v>
      </c>
      <c r="D20" s="20">
        <v>137000</v>
      </c>
      <c r="E20" s="21">
        <v>137000</v>
      </c>
    </row>
    <row r="21" spans="1:5" s="6" customFormat="1" ht="47.25" thickBot="1" x14ac:dyDescent="0.3">
      <c r="A21" s="18" t="s">
        <v>33</v>
      </c>
      <c r="B21" s="19" t="s">
        <v>34</v>
      </c>
      <c r="C21" s="20">
        <v>151180</v>
      </c>
      <c r="D21" s="20">
        <v>286000</v>
      </c>
      <c r="E21" s="21">
        <v>316000</v>
      </c>
    </row>
    <row r="22" spans="1:5" s="6" customFormat="1" ht="45.75" thickBot="1" x14ac:dyDescent="0.3">
      <c r="A22" s="14" t="s">
        <v>35</v>
      </c>
      <c r="B22" s="15" t="s">
        <v>36</v>
      </c>
      <c r="C22" s="16">
        <f>SUM(C23:C24)</f>
        <v>163000</v>
      </c>
      <c r="D22" s="16">
        <f>SUM(D23:D24)</f>
        <v>138000</v>
      </c>
      <c r="E22" s="17">
        <f>SUM(E23:E24)</f>
        <v>113000</v>
      </c>
    </row>
    <row r="23" spans="1:5" s="6" customFormat="1" x14ac:dyDescent="0.25">
      <c r="A23" s="18" t="s">
        <v>37</v>
      </c>
      <c r="B23" s="19" t="s">
        <v>38</v>
      </c>
      <c r="C23" s="20">
        <v>133000</v>
      </c>
      <c r="D23" s="20">
        <v>113000</v>
      </c>
      <c r="E23" s="21">
        <v>88000</v>
      </c>
    </row>
    <row r="24" spans="1:5" s="6" customFormat="1" x14ac:dyDescent="0.25">
      <c r="A24" s="22" t="s">
        <v>39</v>
      </c>
      <c r="B24" s="23" t="s">
        <v>40</v>
      </c>
      <c r="C24" s="24">
        <v>30000</v>
      </c>
      <c r="D24" s="24">
        <v>25000</v>
      </c>
      <c r="E24" s="25">
        <v>25000</v>
      </c>
    </row>
    <row r="25" spans="1:5" s="28" customFormat="1" x14ac:dyDescent="0.25">
      <c r="A25" s="26"/>
      <c r="B25" s="26"/>
      <c r="C25" s="27"/>
      <c r="D25" s="27"/>
      <c r="E25" s="27"/>
    </row>
    <row r="26" spans="1:5" s="28" customFormat="1" x14ac:dyDescent="0.25">
      <c r="A26" s="26"/>
      <c r="B26" s="26"/>
      <c r="C26" s="27"/>
      <c r="D26" s="27"/>
      <c r="E26" s="27"/>
    </row>
    <row r="27" spans="1:5" s="28" customFormat="1" x14ac:dyDescent="0.25">
      <c r="A27" s="26"/>
      <c r="B27" s="26"/>
      <c r="C27" s="27"/>
      <c r="D27" s="27"/>
      <c r="E27" s="27"/>
    </row>
    <row r="28" spans="1:5" s="28" customFormat="1" x14ac:dyDescent="0.25">
      <c r="A28" s="26"/>
      <c r="B28" s="26"/>
      <c r="C28" s="27"/>
      <c r="D28" s="27"/>
      <c r="E28" s="27"/>
    </row>
    <row r="29" spans="1:5" s="6" customFormat="1" ht="67.5" x14ac:dyDescent="0.25">
      <c r="A29" s="29" t="s">
        <v>1</v>
      </c>
      <c r="B29" s="29" t="s">
        <v>0</v>
      </c>
      <c r="C29" s="29" t="s">
        <v>2</v>
      </c>
      <c r="D29" s="29" t="s">
        <v>3</v>
      </c>
      <c r="E29" s="29" t="s">
        <v>4</v>
      </c>
    </row>
    <row r="30" spans="1:5" s="6" customFormat="1" ht="46.5" x14ac:dyDescent="0.25">
      <c r="A30" s="30" t="s">
        <v>41</v>
      </c>
      <c r="B30" s="30" t="s">
        <v>41</v>
      </c>
      <c r="C30" s="31">
        <f>SUM(C31:C38)</f>
        <v>34179621.190000005</v>
      </c>
      <c r="D30" s="31">
        <f>SUM(D31:D38)</f>
        <v>33870414.970000006</v>
      </c>
      <c r="E30" s="31">
        <f>SUM(E31:E38)</f>
        <v>33955908.659999996</v>
      </c>
    </row>
    <row r="31" spans="1:5" s="6" customFormat="1" x14ac:dyDescent="0.25">
      <c r="A31" s="30" t="s">
        <v>42</v>
      </c>
      <c r="B31" s="30" t="s">
        <v>43</v>
      </c>
      <c r="C31" s="32">
        <v>15553336.65</v>
      </c>
      <c r="D31" s="32">
        <v>16210094.66</v>
      </c>
      <c r="E31" s="32">
        <v>16455094.66</v>
      </c>
    </row>
    <row r="32" spans="1:5" s="6" customFormat="1" ht="93" x14ac:dyDescent="0.25">
      <c r="A32" s="30" t="s">
        <v>44</v>
      </c>
      <c r="B32" s="30" t="s">
        <v>45</v>
      </c>
      <c r="C32" s="32">
        <v>95303.55</v>
      </c>
      <c r="D32" s="32"/>
      <c r="E32" s="32"/>
    </row>
    <row r="33" spans="1:5" s="6" customFormat="1" ht="93" x14ac:dyDescent="0.25">
      <c r="A33" s="30" t="s">
        <v>46</v>
      </c>
      <c r="B33" s="30" t="s">
        <v>47</v>
      </c>
      <c r="C33" s="32">
        <v>132731.79999999999</v>
      </c>
      <c r="D33" s="32">
        <v>4531.57</v>
      </c>
      <c r="E33" s="32"/>
    </row>
    <row r="34" spans="1:5" s="6" customFormat="1" ht="93" x14ac:dyDescent="0.25">
      <c r="A34" s="30" t="s">
        <v>48</v>
      </c>
      <c r="B34" s="30" t="s">
        <v>49</v>
      </c>
      <c r="C34" s="32">
        <v>7813.46</v>
      </c>
      <c r="D34" s="32"/>
      <c r="E34" s="32"/>
    </row>
    <row r="35" spans="1:5" s="6" customFormat="1" ht="46.5" x14ac:dyDescent="0.25">
      <c r="A35" s="30" t="s">
        <v>50</v>
      </c>
      <c r="B35" s="30" t="s">
        <v>51</v>
      </c>
      <c r="C35" s="32">
        <v>1087273.67</v>
      </c>
      <c r="D35" s="32">
        <v>969300</v>
      </c>
      <c r="E35" s="32">
        <v>969300</v>
      </c>
    </row>
    <row r="36" spans="1:5" s="6" customFormat="1" x14ac:dyDescent="0.25">
      <c r="A36" s="30" t="s">
        <v>52</v>
      </c>
      <c r="B36" s="30" t="s">
        <v>53</v>
      </c>
      <c r="C36" s="32">
        <v>15813100</v>
      </c>
      <c r="D36" s="32">
        <v>15987800</v>
      </c>
      <c r="E36" s="32">
        <v>15987800</v>
      </c>
    </row>
    <row r="37" spans="1:5" s="6" customFormat="1" ht="69.75" x14ac:dyDescent="0.25">
      <c r="A37" s="30" t="s">
        <v>54</v>
      </c>
      <c r="B37" s="30" t="s">
        <v>55</v>
      </c>
      <c r="C37" s="32">
        <v>738577</v>
      </c>
      <c r="D37" s="32">
        <v>543714</v>
      </c>
      <c r="E37" s="32">
        <v>543714</v>
      </c>
    </row>
    <row r="38" spans="1:5" s="6" customFormat="1" ht="69.75" x14ac:dyDescent="0.25">
      <c r="A38" s="30" t="s">
        <v>56</v>
      </c>
      <c r="B38" s="30" t="s">
        <v>57</v>
      </c>
      <c r="C38" s="32">
        <v>751485.06</v>
      </c>
      <c r="D38" s="32">
        <v>154974.74</v>
      </c>
      <c r="E38" s="32"/>
    </row>
    <row r="39" spans="1:5" s="6" customFormat="1" x14ac:dyDescent="0.25">
      <c r="A39" s="30" t="s">
        <v>58</v>
      </c>
      <c r="B39" s="30" t="s">
        <v>59</v>
      </c>
      <c r="C39" s="32">
        <v>17238</v>
      </c>
      <c r="D39" s="32"/>
      <c r="E39" s="32"/>
    </row>
    <row r="40" spans="1:5" s="6" customFormat="1" ht="45" x14ac:dyDescent="0.25">
      <c r="A40" s="33"/>
      <c r="B40" s="34" t="s">
        <v>60</v>
      </c>
      <c r="C40" s="35">
        <f>C30+C39</f>
        <v>34196859.190000005</v>
      </c>
      <c r="D40" s="35">
        <f>D30+D39</f>
        <v>33870414.970000006</v>
      </c>
      <c r="E40" s="35">
        <f>E30+E39</f>
        <v>33955908.659999996</v>
      </c>
    </row>
  </sheetData>
  <mergeCells count="4">
    <mergeCell ref="B4:C4"/>
    <mergeCell ref="B2:C2"/>
    <mergeCell ref="D2:E3"/>
    <mergeCell ref="B3:C3"/>
  </mergeCells>
  <pageMargins left="0.4" right="0.4" top="0.4" bottom="0.4" header="0.4" footer="0.4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74D91-27D6-4361-BDBE-52E58D59F18C}">
  <sheetPr>
    <pageSetUpPr fitToPage="1"/>
  </sheetPr>
  <dimension ref="A1:F48"/>
  <sheetViews>
    <sheetView workbookViewId="0">
      <selection activeCell="A3" sqref="A3:A4"/>
    </sheetView>
  </sheetViews>
  <sheetFormatPr defaultRowHeight="15" x14ac:dyDescent="0.25"/>
  <cols>
    <col min="1" max="1" width="17.7109375" style="36" customWidth="1"/>
    <col min="2" max="2" width="78.42578125" style="36" customWidth="1"/>
    <col min="3" max="3" width="11.42578125" style="36" customWidth="1"/>
    <col min="4" max="4" width="11.28515625" style="36" customWidth="1"/>
    <col min="5" max="5" width="10.28515625" style="36" customWidth="1"/>
    <col min="6" max="6" width="25.5703125" style="36" customWidth="1"/>
    <col min="7" max="256" width="9.140625" style="36"/>
    <col min="257" max="257" width="17.7109375" style="36" customWidth="1"/>
    <col min="258" max="258" width="68.28515625" style="36" customWidth="1"/>
    <col min="259" max="259" width="11.42578125" style="36" customWidth="1"/>
    <col min="260" max="260" width="11.28515625" style="36" customWidth="1"/>
    <col min="261" max="261" width="10.28515625" style="36" customWidth="1"/>
    <col min="262" max="262" width="25.5703125" style="36" customWidth="1"/>
    <col min="263" max="512" width="9.140625" style="36"/>
    <col min="513" max="513" width="17.7109375" style="36" customWidth="1"/>
    <col min="514" max="514" width="68.28515625" style="36" customWidth="1"/>
    <col min="515" max="515" width="11.42578125" style="36" customWidth="1"/>
    <col min="516" max="516" width="11.28515625" style="36" customWidth="1"/>
    <col min="517" max="517" width="10.28515625" style="36" customWidth="1"/>
    <col min="518" max="518" width="25.5703125" style="36" customWidth="1"/>
    <col min="519" max="768" width="9.140625" style="36"/>
    <col min="769" max="769" width="17.7109375" style="36" customWidth="1"/>
    <col min="770" max="770" width="68.28515625" style="36" customWidth="1"/>
    <col min="771" max="771" width="11.42578125" style="36" customWidth="1"/>
    <col min="772" max="772" width="11.28515625" style="36" customWidth="1"/>
    <col min="773" max="773" width="10.28515625" style="36" customWidth="1"/>
    <col min="774" max="774" width="25.5703125" style="36" customWidth="1"/>
    <col min="775" max="1024" width="9.140625" style="36"/>
    <col min="1025" max="1025" width="17.7109375" style="36" customWidth="1"/>
    <col min="1026" max="1026" width="68.28515625" style="36" customWidth="1"/>
    <col min="1027" max="1027" width="11.42578125" style="36" customWidth="1"/>
    <col min="1028" max="1028" width="11.28515625" style="36" customWidth="1"/>
    <col min="1029" max="1029" width="10.28515625" style="36" customWidth="1"/>
    <col min="1030" max="1030" width="25.5703125" style="36" customWidth="1"/>
    <col min="1031" max="1280" width="9.140625" style="36"/>
    <col min="1281" max="1281" width="17.7109375" style="36" customWidth="1"/>
    <col min="1282" max="1282" width="68.28515625" style="36" customWidth="1"/>
    <col min="1283" max="1283" width="11.42578125" style="36" customWidth="1"/>
    <col min="1284" max="1284" width="11.28515625" style="36" customWidth="1"/>
    <col min="1285" max="1285" width="10.28515625" style="36" customWidth="1"/>
    <col min="1286" max="1286" width="25.5703125" style="36" customWidth="1"/>
    <col min="1287" max="1536" width="9.140625" style="36"/>
    <col min="1537" max="1537" width="17.7109375" style="36" customWidth="1"/>
    <col min="1538" max="1538" width="68.28515625" style="36" customWidth="1"/>
    <col min="1539" max="1539" width="11.42578125" style="36" customWidth="1"/>
    <col min="1540" max="1540" width="11.28515625" style="36" customWidth="1"/>
    <col min="1541" max="1541" width="10.28515625" style="36" customWidth="1"/>
    <col min="1542" max="1542" width="25.5703125" style="36" customWidth="1"/>
    <col min="1543" max="1792" width="9.140625" style="36"/>
    <col min="1793" max="1793" width="17.7109375" style="36" customWidth="1"/>
    <col min="1794" max="1794" width="68.28515625" style="36" customWidth="1"/>
    <col min="1795" max="1795" width="11.42578125" style="36" customWidth="1"/>
    <col min="1796" max="1796" width="11.28515625" style="36" customWidth="1"/>
    <col min="1797" max="1797" width="10.28515625" style="36" customWidth="1"/>
    <col min="1798" max="1798" width="25.5703125" style="36" customWidth="1"/>
    <col min="1799" max="2048" width="9.140625" style="36"/>
    <col min="2049" max="2049" width="17.7109375" style="36" customWidth="1"/>
    <col min="2050" max="2050" width="68.28515625" style="36" customWidth="1"/>
    <col min="2051" max="2051" width="11.42578125" style="36" customWidth="1"/>
    <col min="2052" max="2052" width="11.28515625" style="36" customWidth="1"/>
    <col min="2053" max="2053" width="10.28515625" style="36" customWidth="1"/>
    <col min="2054" max="2054" width="25.5703125" style="36" customWidth="1"/>
    <col min="2055" max="2304" width="9.140625" style="36"/>
    <col min="2305" max="2305" width="17.7109375" style="36" customWidth="1"/>
    <col min="2306" max="2306" width="68.28515625" style="36" customWidth="1"/>
    <col min="2307" max="2307" width="11.42578125" style="36" customWidth="1"/>
    <col min="2308" max="2308" width="11.28515625" style="36" customWidth="1"/>
    <col min="2309" max="2309" width="10.28515625" style="36" customWidth="1"/>
    <col min="2310" max="2310" width="25.5703125" style="36" customWidth="1"/>
    <col min="2311" max="2560" width="9.140625" style="36"/>
    <col min="2561" max="2561" width="17.7109375" style="36" customWidth="1"/>
    <col min="2562" max="2562" width="68.28515625" style="36" customWidth="1"/>
    <col min="2563" max="2563" width="11.42578125" style="36" customWidth="1"/>
    <col min="2564" max="2564" width="11.28515625" style="36" customWidth="1"/>
    <col min="2565" max="2565" width="10.28515625" style="36" customWidth="1"/>
    <col min="2566" max="2566" width="25.5703125" style="36" customWidth="1"/>
    <col min="2567" max="2816" width="9.140625" style="36"/>
    <col min="2817" max="2817" width="17.7109375" style="36" customWidth="1"/>
    <col min="2818" max="2818" width="68.28515625" style="36" customWidth="1"/>
    <col min="2819" max="2819" width="11.42578125" style="36" customWidth="1"/>
    <col min="2820" max="2820" width="11.28515625" style="36" customWidth="1"/>
    <col min="2821" max="2821" width="10.28515625" style="36" customWidth="1"/>
    <col min="2822" max="2822" width="25.5703125" style="36" customWidth="1"/>
    <col min="2823" max="3072" width="9.140625" style="36"/>
    <col min="3073" max="3073" width="17.7109375" style="36" customWidth="1"/>
    <col min="3074" max="3074" width="68.28515625" style="36" customWidth="1"/>
    <col min="3075" max="3075" width="11.42578125" style="36" customWidth="1"/>
    <col min="3076" max="3076" width="11.28515625" style="36" customWidth="1"/>
    <col min="3077" max="3077" width="10.28515625" style="36" customWidth="1"/>
    <col min="3078" max="3078" width="25.5703125" style="36" customWidth="1"/>
    <col min="3079" max="3328" width="9.140625" style="36"/>
    <col min="3329" max="3329" width="17.7109375" style="36" customWidth="1"/>
    <col min="3330" max="3330" width="68.28515625" style="36" customWidth="1"/>
    <col min="3331" max="3331" width="11.42578125" style="36" customWidth="1"/>
    <col min="3332" max="3332" width="11.28515625" style="36" customWidth="1"/>
    <col min="3333" max="3333" width="10.28515625" style="36" customWidth="1"/>
    <col min="3334" max="3334" width="25.5703125" style="36" customWidth="1"/>
    <col min="3335" max="3584" width="9.140625" style="36"/>
    <col min="3585" max="3585" width="17.7109375" style="36" customWidth="1"/>
    <col min="3586" max="3586" width="68.28515625" style="36" customWidth="1"/>
    <col min="3587" max="3587" width="11.42578125" style="36" customWidth="1"/>
    <col min="3588" max="3588" width="11.28515625" style="36" customWidth="1"/>
    <col min="3589" max="3589" width="10.28515625" style="36" customWidth="1"/>
    <col min="3590" max="3590" width="25.5703125" style="36" customWidth="1"/>
    <col min="3591" max="3840" width="9.140625" style="36"/>
    <col min="3841" max="3841" width="17.7109375" style="36" customWidth="1"/>
    <col min="3842" max="3842" width="68.28515625" style="36" customWidth="1"/>
    <col min="3843" max="3843" width="11.42578125" style="36" customWidth="1"/>
    <col min="3844" max="3844" width="11.28515625" style="36" customWidth="1"/>
    <col min="3845" max="3845" width="10.28515625" style="36" customWidth="1"/>
    <col min="3846" max="3846" width="25.5703125" style="36" customWidth="1"/>
    <col min="3847" max="4096" width="9.140625" style="36"/>
    <col min="4097" max="4097" width="17.7109375" style="36" customWidth="1"/>
    <col min="4098" max="4098" width="68.28515625" style="36" customWidth="1"/>
    <col min="4099" max="4099" width="11.42578125" style="36" customWidth="1"/>
    <col min="4100" max="4100" width="11.28515625" style="36" customWidth="1"/>
    <col min="4101" max="4101" width="10.28515625" style="36" customWidth="1"/>
    <col min="4102" max="4102" width="25.5703125" style="36" customWidth="1"/>
    <col min="4103" max="4352" width="9.140625" style="36"/>
    <col min="4353" max="4353" width="17.7109375" style="36" customWidth="1"/>
    <col min="4354" max="4354" width="68.28515625" style="36" customWidth="1"/>
    <col min="4355" max="4355" width="11.42578125" style="36" customWidth="1"/>
    <col min="4356" max="4356" width="11.28515625" style="36" customWidth="1"/>
    <col min="4357" max="4357" width="10.28515625" style="36" customWidth="1"/>
    <col min="4358" max="4358" width="25.5703125" style="36" customWidth="1"/>
    <col min="4359" max="4608" width="9.140625" style="36"/>
    <col min="4609" max="4609" width="17.7109375" style="36" customWidth="1"/>
    <col min="4610" max="4610" width="68.28515625" style="36" customWidth="1"/>
    <col min="4611" max="4611" width="11.42578125" style="36" customWidth="1"/>
    <col min="4612" max="4612" width="11.28515625" style="36" customWidth="1"/>
    <col min="4613" max="4613" width="10.28515625" style="36" customWidth="1"/>
    <col min="4614" max="4614" width="25.5703125" style="36" customWidth="1"/>
    <col min="4615" max="4864" width="9.140625" style="36"/>
    <col min="4865" max="4865" width="17.7109375" style="36" customWidth="1"/>
    <col min="4866" max="4866" width="68.28515625" style="36" customWidth="1"/>
    <col min="4867" max="4867" width="11.42578125" style="36" customWidth="1"/>
    <col min="4868" max="4868" width="11.28515625" style="36" customWidth="1"/>
    <col min="4869" max="4869" width="10.28515625" style="36" customWidth="1"/>
    <col min="4870" max="4870" width="25.5703125" style="36" customWidth="1"/>
    <col min="4871" max="5120" width="9.140625" style="36"/>
    <col min="5121" max="5121" width="17.7109375" style="36" customWidth="1"/>
    <col min="5122" max="5122" width="68.28515625" style="36" customWidth="1"/>
    <col min="5123" max="5123" width="11.42578125" style="36" customWidth="1"/>
    <col min="5124" max="5124" width="11.28515625" style="36" customWidth="1"/>
    <col min="5125" max="5125" width="10.28515625" style="36" customWidth="1"/>
    <col min="5126" max="5126" width="25.5703125" style="36" customWidth="1"/>
    <col min="5127" max="5376" width="9.140625" style="36"/>
    <col min="5377" max="5377" width="17.7109375" style="36" customWidth="1"/>
    <col min="5378" max="5378" width="68.28515625" style="36" customWidth="1"/>
    <col min="5379" max="5379" width="11.42578125" style="36" customWidth="1"/>
    <col min="5380" max="5380" width="11.28515625" style="36" customWidth="1"/>
    <col min="5381" max="5381" width="10.28515625" style="36" customWidth="1"/>
    <col min="5382" max="5382" width="25.5703125" style="36" customWidth="1"/>
    <col min="5383" max="5632" width="9.140625" style="36"/>
    <col min="5633" max="5633" width="17.7109375" style="36" customWidth="1"/>
    <col min="5634" max="5634" width="68.28515625" style="36" customWidth="1"/>
    <col min="5635" max="5635" width="11.42578125" style="36" customWidth="1"/>
    <col min="5636" max="5636" width="11.28515625" style="36" customWidth="1"/>
    <col min="5637" max="5637" width="10.28515625" style="36" customWidth="1"/>
    <col min="5638" max="5638" width="25.5703125" style="36" customWidth="1"/>
    <col min="5639" max="5888" width="9.140625" style="36"/>
    <col min="5889" max="5889" width="17.7109375" style="36" customWidth="1"/>
    <col min="5890" max="5890" width="68.28515625" style="36" customWidth="1"/>
    <col min="5891" max="5891" width="11.42578125" style="36" customWidth="1"/>
    <col min="5892" max="5892" width="11.28515625" style="36" customWidth="1"/>
    <col min="5893" max="5893" width="10.28515625" style="36" customWidth="1"/>
    <col min="5894" max="5894" width="25.5703125" style="36" customWidth="1"/>
    <col min="5895" max="6144" width="9.140625" style="36"/>
    <col min="6145" max="6145" width="17.7109375" style="36" customWidth="1"/>
    <col min="6146" max="6146" width="68.28515625" style="36" customWidth="1"/>
    <col min="6147" max="6147" width="11.42578125" style="36" customWidth="1"/>
    <col min="6148" max="6148" width="11.28515625" style="36" customWidth="1"/>
    <col min="6149" max="6149" width="10.28515625" style="36" customWidth="1"/>
    <col min="6150" max="6150" width="25.5703125" style="36" customWidth="1"/>
    <col min="6151" max="6400" width="9.140625" style="36"/>
    <col min="6401" max="6401" width="17.7109375" style="36" customWidth="1"/>
    <col min="6402" max="6402" width="68.28515625" style="36" customWidth="1"/>
    <col min="6403" max="6403" width="11.42578125" style="36" customWidth="1"/>
    <col min="6404" max="6404" width="11.28515625" style="36" customWidth="1"/>
    <col min="6405" max="6405" width="10.28515625" style="36" customWidth="1"/>
    <col min="6406" max="6406" width="25.5703125" style="36" customWidth="1"/>
    <col min="6407" max="6656" width="9.140625" style="36"/>
    <col min="6657" max="6657" width="17.7109375" style="36" customWidth="1"/>
    <col min="6658" max="6658" width="68.28515625" style="36" customWidth="1"/>
    <col min="6659" max="6659" width="11.42578125" style="36" customWidth="1"/>
    <col min="6660" max="6660" width="11.28515625" style="36" customWidth="1"/>
    <col min="6661" max="6661" width="10.28515625" style="36" customWidth="1"/>
    <col min="6662" max="6662" width="25.5703125" style="36" customWidth="1"/>
    <col min="6663" max="6912" width="9.140625" style="36"/>
    <col min="6913" max="6913" width="17.7109375" style="36" customWidth="1"/>
    <col min="6914" max="6914" width="68.28515625" style="36" customWidth="1"/>
    <col min="6915" max="6915" width="11.42578125" style="36" customWidth="1"/>
    <col min="6916" max="6916" width="11.28515625" style="36" customWidth="1"/>
    <col min="6917" max="6917" width="10.28515625" style="36" customWidth="1"/>
    <col min="6918" max="6918" width="25.5703125" style="36" customWidth="1"/>
    <col min="6919" max="7168" width="9.140625" style="36"/>
    <col min="7169" max="7169" width="17.7109375" style="36" customWidth="1"/>
    <col min="7170" max="7170" width="68.28515625" style="36" customWidth="1"/>
    <col min="7171" max="7171" width="11.42578125" style="36" customWidth="1"/>
    <col min="7172" max="7172" width="11.28515625" style="36" customWidth="1"/>
    <col min="7173" max="7173" width="10.28515625" style="36" customWidth="1"/>
    <col min="7174" max="7174" width="25.5703125" style="36" customWidth="1"/>
    <col min="7175" max="7424" width="9.140625" style="36"/>
    <col min="7425" max="7425" width="17.7109375" style="36" customWidth="1"/>
    <col min="7426" max="7426" width="68.28515625" style="36" customWidth="1"/>
    <col min="7427" max="7427" width="11.42578125" style="36" customWidth="1"/>
    <col min="7428" max="7428" width="11.28515625" style="36" customWidth="1"/>
    <col min="7429" max="7429" width="10.28515625" style="36" customWidth="1"/>
    <col min="7430" max="7430" width="25.5703125" style="36" customWidth="1"/>
    <col min="7431" max="7680" width="9.140625" style="36"/>
    <col min="7681" max="7681" width="17.7109375" style="36" customWidth="1"/>
    <col min="7682" max="7682" width="68.28515625" style="36" customWidth="1"/>
    <col min="7683" max="7683" width="11.42578125" style="36" customWidth="1"/>
    <col min="7684" max="7684" width="11.28515625" style="36" customWidth="1"/>
    <col min="7685" max="7685" width="10.28515625" style="36" customWidth="1"/>
    <col min="7686" max="7686" width="25.5703125" style="36" customWidth="1"/>
    <col min="7687" max="7936" width="9.140625" style="36"/>
    <col min="7937" max="7937" width="17.7109375" style="36" customWidth="1"/>
    <col min="7938" max="7938" width="68.28515625" style="36" customWidth="1"/>
    <col min="7939" max="7939" width="11.42578125" style="36" customWidth="1"/>
    <col min="7940" max="7940" width="11.28515625" style="36" customWidth="1"/>
    <col min="7941" max="7941" width="10.28515625" style="36" customWidth="1"/>
    <col min="7942" max="7942" width="25.5703125" style="36" customWidth="1"/>
    <col min="7943" max="8192" width="9.140625" style="36"/>
    <col min="8193" max="8193" width="17.7109375" style="36" customWidth="1"/>
    <col min="8194" max="8194" width="68.28515625" style="36" customWidth="1"/>
    <col min="8195" max="8195" width="11.42578125" style="36" customWidth="1"/>
    <col min="8196" max="8196" width="11.28515625" style="36" customWidth="1"/>
    <col min="8197" max="8197" width="10.28515625" style="36" customWidth="1"/>
    <col min="8198" max="8198" width="25.5703125" style="36" customWidth="1"/>
    <col min="8199" max="8448" width="9.140625" style="36"/>
    <col min="8449" max="8449" width="17.7109375" style="36" customWidth="1"/>
    <col min="8450" max="8450" width="68.28515625" style="36" customWidth="1"/>
    <col min="8451" max="8451" width="11.42578125" style="36" customWidth="1"/>
    <col min="8452" max="8452" width="11.28515625" style="36" customWidth="1"/>
    <col min="8453" max="8453" width="10.28515625" style="36" customWidth="1"/>
    <col min="8454" max="8454" width="25.5703125" style="36" customWidth="1"/>
    <col min="8455" max="8704" width="9.140625" style="36"/>
    <col min="8705" max="8705" width="17.7109375" style="36" customWidth="1"/>
    <col min="8706" max="8706" width="68.28515625" style="36" customWidth="1"/>
    <col min="8707" max="8707" width="11.42578125" style="36" customWidth="1"/>
    <col min="8708" max="8708" width="11.28515625" style="36" customWidth="1"/>
    <col min="8709" max="8709" width="10.28515625" style="36" customWidth="1"/>
    <col min="8710" max="8710" width="25.5703125" style="36" customWidth="1"/>
    <col min="8711" max="8960" width="9.140625" style="36"/>
    <col min="8961" max="8961" width="17.7109375" style="36" customWidth="1"/>
    <col min="8962" max="8962" width="68.28515625" style="36" customWidth="1"/>
    <col min="8963" max="8963" width="11.42578125" style="36" customWidth="1"/>
    <col min="8964" max="8964" width="11.28515625" style="36" customWidth="1"/>
    <col min="8965" max="8965" width="10.28515625" style="36" customWidth="1"/>
    <col min="8966" max="8966" width="25.5703125" style="36" customWidth="1"/>
    <col min="8967" max="9216" width="9.140625" style="36"/>
    <col min="9217" max="9217" width="17.7109375" style="36" customWidth="1"/>
    <col min="9218" max="9218" width="68.28515625" style="36" customWidth="1"/>
    <col min="9219" max="9219" width="11.42578125" style="36" customWidth="1"/>
    <col min="9220" max="9220" width="11.28515625" style="36" customWidth="1"/>
    <col min="9221" max="9221" width="10.28515625" style="36" customWidth="1"/>
    <col min="9222" max="9222" width="25.5703125" style="36" customWidth="1"/>
    <col min="9223" max="9472" width="9.140625" style="36"/>
    <col min="9473" max="9473" width="17.7109375" style="36" customWidth="1"/>
    <col min="9474" max="9474" width="68.28515625" style="36" customWidth="1"/>
    <col min="9475" max="9475" width="11.42578125" style="36" customWidth="1"/>
    <col min="9476" max="9476" width="11.28515625" style="36" customWidth="1"/>
    <col min="9477" max="9477" width="10.28515625" style="36" customWidth="1"/>
    <col min="9478" max="9478" width="25.5703125" style="36" customWidth="1"/>
    <col min="9479" max="9728" width="9.140625" style="36"/>
    <col min="9729" max="9729" width="17.7109375" style="36" customWidth="1"/>
    <col min="9730" max="9730" width="68.28515625" style="36" customWidth="1"/>
    <col min="9731" max="9731" width="11.42578125" style="36" customWidth="1"/>
    <col min="9732" max="9732" width="11.28515625" style="36" customWidth="1"/>
    <col min="9733" max="9733" width="10.28515625" style="36" customWidth="1"/>
    <col min="9734" max="9734" width="25.5703125" style="36" customWidth="1"/>
    <col min="9735" max="9984" width="9.140625" style="36"/>
    <col min="9985" max="9985" width="17.7109375" style="36" customWidth="1"/>
    <col min="9986" max="9986" width="68.28515625" style="36" customWidth="1"/>
    <col min="9987" max="9987" width="11.42578125" style="36" customWidth="1"/>
    <col min="9988" max="9988" width="11.28515625" style="36" customWidth="1"/>
    <col min="9989" max="9989" width="10.28515625" style="36" customWidth="1"/>
    <col min="9990" max="9990" width="25.5703125" style="36" customWidth="1"/>
    <col min="9991" max="10240" width="9.140625" style="36"/>
    <col min="10241" max="10241" width="17.7109375" style="36" customWidth="1"/>
    <col min="10242" max="10242" width="68.28515625" style="36" customWidth="1"/>
    <col min="10243" max="10243" width="11.42578125" style="36" customWidth="1"/>
    <col min="10244" max="10244" width="11.28515625" style="36" customWidth="1"/>
    <col min="10245" max="10245" width="10.28515625" style="36" customWidth="1"/>
    <col min="10246" max="10246" width="25.5703125" style="36" customWidth="1"/>
    <col min="10247" max="10496" width="9.140625" style="36"/>
    <col min="10497" max="10497" width="17.7109375" style="36" customWidth="1"/>
    <col min="10498" max="10498" width="68.28515625" style="36" customWidth="1"/>
    <col min="10499" max="10499" width="11.42578125" style="36" customWidth="1"/>
    <col min="10500" max="10500" width="11.28515625" style="36" customWidth="1"/>
    <col min="10501" max="10501" width="10.28515625" style="36" customWidth="1"/>
    <col min="10502" max="10502" width="25.5703125" style="36" customWidth="1"/>
    <col min="10503" max="10752" width="9.140625" style="36"/>
    <col min="10753" max="10753" width="17.7109375" style="36" customWidth="1"/>
    <col min="10754" max="10754" width="68.28515625" style="36" customWidth="1"/>
    <col min="10755" max="10755" width="11.42578125" style="36" customWidth="1"/>
    <col min="10756" max="10756" width="11.28515625" style="36" customWidth="1"/>
    <col min="10757" max="10757" width="10.28515625" style="36" customWidth="1"/>
    <col min="10758" max="10758" width="25.5703125" style="36" customWidth="1"/>
    <col min="10759" max="11008" width="9.140625" style="36"/>
    <col min="11009" max="11009" width="17.7109375" style="36" customWidth="1"/>
    <col min="11010" max="11010" width="68.28515625" style="36" customWidth="1"/>
    <col min="11011" max="11011" width="11.42578125" style="36" customWidth="1"/>
    <col min="11012" max="11012" width="11.28515625" style="36" customWidth="1"/>
    <col min="11013" max="11013" width="10.28515625" style="36" customWidth="1"/>
    <col min="11014" max="11014" width="25.5703125" style="36" customWidth="1"/>
    <col min="11015" max="11264" width="9.140625" style="36"/>
    <col min="11265" max="11265" width="17.7109375" style="36" customWidth="1"/>
    <col min="11266" max="11266" width="68.28515625" style="36" customWidth="1"/>
    <col min="11267" max="11267" width="11.42578125" style="36" customWidth="1"/>
    <col min="11268" max="11268" width="11.28515625" style="36" customWidth="1"/>
    <col min="11269" max="11269" width="10.28515625" style="36" customWidth="1"/>
    <col min="11270" max="11270" width="25.5703125" style="36" customWidth="1"/>
    <col min="11271" max="11520" width="9.140625" style="36"/>
    <col min="11521" max="11521" width="17.7109375" style="36" customWidth="1"/>
    <col min="11522" max="11522" width="68.28515625" style="36" customWidth="1"/>
    <col min="11523" max="11523" width="11.42578125" style="36" customWidth="1"/>
    <col min="11524" max="11524" width="11.28515625" style="36" customWidth="1"/>
    <col min="11525" max="11525" width="10.28515625" style="36" customWidth="1"/>
    <col min="11526" max="11526" width="25.5703125" style="36" customWidth="1"/>
    <col min="11527" max="11776" width="9.140625" style="36"/>
    <col min="11777" max="11777" width="17.7109375" style="36" customWidth="1"/>
    <col min="11778" max="11778" width="68.28515625" style="36" customWidth="1"/>
    <col min="11779" max="11779" width="11.42578125" style="36" customWidth="1"/>
    <col min="11780" max="11780" width="11.28515625" style="36" customWidth="1"/>
    <col min="11781" max="11781" width="10.28515625" style="36" customWidth="1"/>
    <col min="11782" max="11782" width="25.5703125" style="36" customWidth="1"/>
    <col min="11783" max="12032" width="9.140625" style="36"/>
    <col min="12033" max="12033" width="17.7109375" style="36" customWidth="1"/>
    <col min="12034" max="12034" width="68.28515625" style="36" customWidth="1"/>
    <col min="12035" max="12035" width="11.42578125" style="36" customWidth="1"/>
    <col min="12036" max="12036" width="11.28515625" style="36" customWidth="1"/>
    <col min="12037" max="12037" width="10.28515625" style="36" customWidth="1"/>
    <col min="12038" max="12038" width="25.5703125" style="36" customWidth="1"/>
    <col min="12039" max="12288" width="9.140625" style="36"/>
    <col min="12289" max="12289" width="17.7109375" style="36" customWidth="1"/>
    <col min="12290" max="12290" width="68.28515625" style="36" customWidth="1"/>
    <col min="12291" max="12291" width="11.42578125" style="36" customWidth="1"/>
    <col min="12292" max="12292" width="11.28515625" style="36" customWidth="1"/>
    <col min="12293" max="12293" width="10.28515625" style="36" customWidth="1"/>
    <col min="12294" max="12294" width="25.5703125" style="36" customWidth="1"/>
    <col min="12295" max="12544" width="9.140625" style="36"/>
    <col min="12545" max="12545" width="17.7109375" style="36" customWidth="1"/>
    <col min="12546" max="12546" width="68.28515625" style="36" customWidth="1"/>
    <col min="12547" max="12547" width="11.42578125" style="36" customWidth="1"/>
    <col min="12548" max="12548" width="11.28515625" style="36" customWidth="1"/>
    <col min="12549" max="12549" width="10.28515625" style="36" customWidth="1"/>
    <col min="12550" max="12550" width="25.5703125" style="36" customWidth="1"/>
    <col min="12551" max="12800" width="9.140625" style="36"/>
    <col min="12801" max="12801" width="17.7109375" style="36" customWidth="1"/>
    <col min="12802" max="12802" width="68.28515625" style="36" customWidth="1"/>
    <col min="12803" max="12803" width="11.42578125" style="36" customWidth="1"/>
    <col min="12804" max="12804" width="11.28515625" style="36" customWidth="1"/>
    <col min="12805" max="12805" width="10.28515625" style="36" customWidth="1"/>
    <col min="12806" max="12806" width="25.5703125" style="36" customWidth="1"/>
    <col min="12807" max="13056" width="9.140625" style="36"/>
    <col min="13057" max="13057" width="17.7109375" style="36" customWidth="1"/>
    <col min="13058" max="13058" width="68.28515625" style="36" customWidth="1"/>
    <col min="13059" max="13059" width="11.42578125" style="36" customWidth="1"/>
    <col min="13060" max="13060" width="11.28515625" style="36" customWidth="1"/>
    <col min="13061" max="13061" width="10.28515625" style="36" customWidth="1"/>
    <col min="13062" max="13062" width="25.5703125" style="36" customWidth="1"/>
    <col min="13063" max="13312" width="9.140625" style="36"/>
    <col min="13313" max="13313" width="17.7109375" style="36" customWidth="1"/>
    <col min="13314" max="13314" width="68.28515625" style="36" customWidth="1"/>
    <col min="13315" max="13315" width="11.42578125" style="36" customWidth="1"/>
    <col min="13316" max="13316" width="11.28515625" style="36" customWidth="1"/>
    <col min="13317" max="13317" width="10.28515625" style="36" customWidth="1"/>
    <col min="13318" max="13318" width="25.5703125" style="36" customWidth="1"/>
    <col min="13319" max="13568" width="9.140625" style="36"/>
    <col min="13569" max="13569" width="17.7109375" style="36" customWidth="1"/>
    <col min="13570" max="13570" width="68.28515625" style="36" customWidth="1"/>
    <col min="13571" max="13571" width="11.42578125" style="36" customWidth="1"/>
    <col min="13572" max="13572" width="11.28515625" style="36" customWidth="1"/>
    <col min="13573" max="13573" width="10.28515625" style="36" customWidth="1"/>
    <col min="13574" max="13574" width="25.5703125" style="36" customWidth="1"/>
    <col min="13575" max="13824" width="9.140625" style="36"/>
    <col min="13825" max="13825" width="17.7109375" style="36" customWidth="1"/>
    <col min="13826" max="13826" width="68.28515625" style="36" customWidth="1"/>
    <col min="13827" max="13827" width="11.42578125" style="36" customWidth="1"/>
    <col min="13828" max="13828" width="11.28515625" style="36" customWidth="1"/>
    <col min="13829" max="13829" width="10.28515625" style="36" customWidth="1"/>
    <col min="13830" max="13830" width="25.5703125" style="36" customWidth="1"/>
    <col min="13831" max="14080" width="9.140625" style="36"/>
    <col min="14081" max="14081" width="17.7109375" style="36" customWidth="1"/>
    <col min="14082" max="14082" width="68.28515625" style="36" customWidth="1"/>
    <col min="14083" max="14083" width="11.42578125" style="36" customWidth="1"/>
    <col min="14084" max="14084" width="11.28515625" style="36" customWidth="1"/>
    <col min="14085" max="14085" width="10.28515625" style="36" customWidth="1"/>
    <col min="14086" max="14086" width="25.5703125" style="36" customWidth="1"/>
    <col min="14087" max="14336" width="9.140625" style="36"/>
    <col min="14337" max="14337" width="17.7109375" style="36" customWidth="1"/>
    <col min="14338" max="14338" width="68.28515625" style="36" customWidth="1"/>
    <col min="14339" max="14339" width="11.42578125" style="36" customWidth="1"/>
    <col min="14340" max="14340" width="11.28515625" style="36" customWidth="1"/>
    <col min="14341" max="14341" width="10.28515625" style="36" customWidth="1"/>
    <col min="14342" max="14342" width="25.5703125" style="36" customWidth="1"/>
    <col min="14343" max="14592" width="9.140625" style="36"/>
    <col min="14593" max="14593" width="17.7109375" style="36" customWidth="1"/>
    <col min="14594" max="14594" width="68.28515625" style="36" customWidth="1"/>
    <col min="14595" max="14595" width="11.42578125" style="36" customWidth="1"/>
    <col min="14596" max="14596" width="11.28515625" style="36" customWidth="1"/>
    <col min="14597" max="14597" width="10.28515625" style="36" customWidth="1"/>
    <col min="14598" max="14598" width="25.5703125" style="36" customWidth="1"/>
    <col min="14599" max="14848" width="9.140625" style="36"/>
    <col min="14849" max="14849" width="17.7109375" style="36" customWidth="1"/>
    <col min="14850" max="14850" width="68.28515625" style="36" customWidth="1"/>
    <col min="14851" max="14851" width="11.42578125" style="36" customWidth="1"/>
    <col min="14852" max="14852" width="11.28515625" style="36" customWidth="1"/>
    <col min="14853" max="14853" width="10.28515625" style="36" customWidth="1"/>
    <col min="14854" max="14854" width="25.5703125" style="36" customWidth="1"/>
    <col min="14855" max="15104" width="9.140625" style="36"/>
    <col min="15105" max="15105" width="17.7109375" style="36" customWidth="1"/>
    <col min="15106" max="15106" width="68.28515625" style="36" customWidth="1"/>
    <col min="15107" max="15107" width="11.42578125" style="36" customWidth="1"/>
    <col min="15108" max="15108" width="11.28515625" style="36" customWidth="1"/>
    <col min="15109" max="15109" width="10.28515625" style="36" customWidth="1"/>
    <col min="15110" max="15110" width="25.5703125" style="36" customWidth="1"/>
    <col min="15111" max="15360" width="9.140625" style="36"/>
    <col min="15361" max="15361" width="17.7109375" style="36" customWidth="1"/>
    <col min="15362" max="15362" width="68.28515625" style="36" customWidth="1"/>
    <col min="15363" max="15363" width="11.42578125" style="36" customWidth="1"/>
    <col min="15364" max="15364" width="11.28515625" style="36" customWidth="1"/>
    <col min="15365" max="15365" width="10.28515625" style="36" customWidth="1"/>
    <col min="15366" max="15366" width="25.5703125" style="36" customWidth="1"/>
    <col min="15367" max="15616" width="9.140625" style="36"/>
    <col min="15617" max="15617" width="17.7109375" style="36" customWidth="1"/>
    <col min="15618" max="15618" width="68.28515625" style="36" customWidth="1"/>
    <col min="15619" max="15619" width="11.42578125" style="36" customWidth="1"/>
    <col min="15620" max="15620" width="11.28515625" style="36" customWidth="1"/>
    <col min="15621" max="15621" width="10.28515625" style="36" customWidth="1"/>
    <col min="15622" max="15622" width="25.5703125" style="36" customWidth="1"/>
    <col min="15623" max="15872" width="9.140625" style="36"/>
    <col min="15873" max="15873" width="17.7109375" style="36" customWidth="1"/>
    <col min="15874" max="15874" width="68.28515625" style="36" customWidth="1"/>
    <col min="15875" max="15875" width="11.42578125" style="36" customWidth="1"/>
    <col min="15876" max="15876" width="11.28515625" style="36" customWidth="1"/>
    <col min="15877" max="15877" width="10.28515625" style="36" customWidth="1"/>
    <col min="15878" max="15878" width="25.5703125" style="36" customWidth="1"/>
    <col min="15879" max="16128" width="9.140625" style="36"/>
    <col min="16129" max="16129" width="17.7109375" style="36" customWidth="1"/>
    <col min="16130" max="16130" width="68.28515625" style="36" customWidth="1"/>
    <col min="16131" max="16131" width="11.42578125" style="36" customWidth="1"/>
    <col min="16132" max="16132" width="11.28515625" style="36" customWidth="1"/>
    <col min="16133" max="16133" width="10.28515625" style="36" customWidth="1"/>
    <col min="16134" max="16134" width="25.5703125" style="36" customWidth="1"/>
    <col min="16135" max="16384" width="9.140625" style="36"/>
  </cols>
  <sheetData>
    <row r="1" spans="1:6" ht="17.100000000000001" customHeight="1" x14ac:dyDescent="0.25">
      <c r="A1" s="45" t="s">
        <v>65</v>
      </c>
      <c r="B1" s="46"/>
      <c r="C1" s="46"/>
      <c r="D1" s="46"/>
      <c r="E1" s="46"/>
      <c r="F1" s="46"/>
    </row>
    <row r="2" spans="1:6" ht="17.25" customHeight="1" x14ac:dyDescent="0.25"/>
    <row r="3" spans="1:6" ht="37.5" customHeight="1" x14ac:dyDescent="0.25">
      <c r="A3" s="47" t="s">
        <v>66</v>
      </c>
      <c r="B3" s="47" t="s">
        <v>67</v>
      </c>
      <c r="C3" s="49" t="s">
        <v>68</v>
      </c>
      <c r="D3" s="50"/>
      <c r="E3" s="50"/>
      <c r="F3" s="47" t="s">
        <v>69</v>
      </c>
    </row>
    <row r="4" spans="1:6" x14ac:dyDescent="0.25">
      <c r="A4" s="48"/>
      <c r="B4" s="48"/>
      <c r="C4" s="37" t="s">
        <v>70</v>
      </c>
      <c r="D4" s="37" t="s">
        <v>71</v>
      </c>
      <c r="E4" s="37" t="s">
        <v>72</v>
      </c>
      <c r="F4" s="48"/>
    </row>
    <row r="5" spans="1:6" x14ac:dyDescent="0.25">
      <c r="A5" s="38" t="s">
        <v>73</v>
      </c>
      <c r="B5" s="38" t="s">
        <v>74</v>
      </c>
      <c r="C5" s="38" t="s">
        <v>75</v>
      </c>
      <c r="D5" s="38" t="s">
        <v>76</v>
      </c>
      <c r="E5" s="38" t="s">
        <v>77</v>
      </c>
      <c r="F5" s="38">
        <v>6</v>
      </c>
    </row>
    <row r="6" spans="1:6" x14ac:dyDescent="0.25">
      <c r="A6" s="39"/>
      <c r="B6" s="39" t="s">
        <v>78</v>
      </c>
      <c r="C6" s="40"/>
      <c r="D6" s="40"/>
      <c r="E6" s="40"/>
      <c r="F6" s="39"/>
    </row>
    <row r="7" spans="1:6" ht="45" x14ac:dyDescent="0.25">
      <c r="A7" s="39" t="s">
        <v>79</v>
      </c>
      <c r="B7" s="39" t="s">
        <v>80</v>
      </c>
      <c r="C7" s="41">
        <v>99.5</v>
      </c>
      <c r="D7" s="41">
        <v>99.5</v>
      </c>
      <c r="E7" s="41">
        <v>99.5</v>
      </c>
      <c r="F7" s="39"/>
    </row>
    <row r="8" spans="1:6" x14ac:dyDescent="0.25">
      <c r="A8" s="39"/>
      <c r="B8" s="39" t="s">
        <v>81</v>
      </c>
      <c r="C8" s="40"/>
      <c r="D8" s="40"/>
      <c r="E8" s="40"/>
      <c r="F8" s="39"/>
    </row>
    <row r="9" spans="1:6" ht="30" x14ac:dyDescent="0.25">
      <c r="A9" s="39" t="s">
        <v>82</v>
      </c>
      <c r="B9" s="39" t="s">
        <v>83</v>
      </c>
      <c r="C9" s="41">
        <v>48.3</v>
      </c>
      <c r="D9" s="41">
        <v>48.3</v>
      </c>
      <c r="E9" s="41">
        <v>48.3</v>
      </c>
      <c r="F9" s="39"/>
    </row>
    <row r="10" spans="1:6" x14ac:dyDescent="0.25">
      <c r="A10" s="39"/>
      <c r="B10" s="39" t="s">
        <v>84</v>
      </c>
      <c r="C10" s="40"/>
      <c r="D10" s="40"/>
      <c r="E10" s="40"/>
      <c r="F10" s="39"/>
    </row>
    <row r="11" spans="1:6" x14ac:dyDescent="0.25">
      <c r="A11" s="39" t="s">
        <v>85</v>
      </c>
      <c r="B11" s="39" t="s">
        <v>86</v>
      </c>
      <c r="C11" s="41">
        <v>100</v>
      </c>
      <c r="D11" s="41">
        <v>100</v>
      </c>
      <c r="E11" s="41">
        <v>100</v>
      </c>
      <c r="F11" s="39"/>
    </row>
    <row r="12" spans="1:6" ht="30" x14ac:dyDescent="0.25">
      <c r="A12" s="39" t="s">
        <v>87</v>
      </c>
      <c r="B12" s="39" t="s">
        <v>88</v>
      </c>
      <c r="C12" s="41">
        <v>29.2</v>
      </c>
      <c r="D12" s="41">
        <v>29.2</v>
      </c>
      <c r="E12" s="41">
        <v>29.2</v>
      </c>
      <c r="F12" s="39"/>
    </row>
    <row r="13" spans="1:6" ht="30" x14ac:dyDescent="0.25">
      <c r="A13" s="39" t="s">
        <v>89</v>
      </c>
      <c r="B13" s="39" t="s">
        <v>90</v>
      </c>
      <c r="C13" s="41">
        <v>100</v>
      </c>
      <c r="D13" s="41">
        <v>100</v>
      </c>
      <c r="E13" s="41">
        <v>100</v>
      </c>
      <c r="F13" s="39"/>
    </row>
    <row r="14" spans="1:6" x14ac:dyDescent="0.25">
      <c r="A14" s="39"/>
      <c r="B14" s="39" t="s">
        <v>91</v>
      </c>
      <c r="C14" s="40"/>
      <c r="D14" s="40"/>
      <c r="E14" s="40"/>
      <c r="F14" s="39"/>
    </row>
    <row r="15" spans="1:6" x14ac:dyDescent="0.25">
      <c r="A15" s="39" t="s">
        <v>92</v>
      </c>
      <c r="B15" s="39" t="s">
        <v>93</v>
      </c>
      <c r="C15" s="41">
        <v>62</v>
      </c>
      <c r="D15" s="41">
        <v>62</v>
      </c>
      <c r="E15" s="41">
        <v>62</v>
      </c>
      <c r="F15" s="39"/>
    </row>
    <row r="16" spans="1:6" x14ac:dyDescent="0.25">
      <c r="A16" s="39"/>
      <c r="B16" s="39" t="s">
        <v>94</v>
      </c>
      <c r="C16" s="40"/>
      <c r="D16" s="40"/>
      <c r="E16" s="40"/>
      <c r="F16" s="39"/>
    </row>
    <row r="17" spans="1:6" ht="30" x14ac:dyDescent="0.25">
      <c r="A17" s="39" t="s">
        <v>95</v>
      </c>
      <c r="B17" s="39" t="s">
        <v>96</v>
      </c>
      <c r="C17" s="41">
        <v>655</v>
      </c>
      <c r="D17" s="41">
        <v>705</v>
      </c>
      <c r="E17" s="41">
        <v>705</v>
      </c>
      <c r="F17" s="39"/>
    </row>
    <row r="18" spans="1:6" x14ac:dyDescent="0.25">
      <c r="A18" s="39"/>
      <c r="B18" s="39" t="s">
        <v>97</v>
      </c>
      <c r="C18" s="40"/>
      <c r="D18" s="40"/>
      <c r="E18" s="40"/>
      <c r="F18" s="39"/>
    </row>
    <row r="19" spans="1:6" ht="30" x14ac:dyDescent="0.25">
      <c r="A19" s="39" t="s">
        <v>98</v>
      </c>
      <c r="B19" s="39" t="s">
        <v>99</v>
      </c>
      <c r="C19" s="41">
        <v>36</v>
      </c>
      <c r="D19" s="41">
        <v>36.5</v>
      </c>
      <c r="E19" s="41">
        <v>36.5</v>
      </c>
      <c r="F19" s="39"/>
    </row>
    <row r="20" spans="1:6" ht="30" x14ac:dyDescent="0.25">
      <c r="A20" s="39" t="s">
        <v>100</v>
      </c>
      <c r="B20" s="39" t="s">
        <v>101</v>
      </c>
      <c r="C20" s="41">
        <v>50</v>
      </c>
      <c r="D20" s="41">
        <v>50.3</v>
      </c>
      <c r="E20" s="41">
        <v>50.5</v>
      </c>
      <c r="F20" s="39"/>
    </row>
    <row r="21" spans="1:6" x14ac:dyDescent="0.25">
      <c r="A21" s="39"/>
      <c r="B21" s="39" t="s">
        <v>102</v>
      </c>
      <c r="C21" s="40"/>
      <c r="D21" s="40"/>
      <c r="E21" s="40"/>
      <c r="F21" s="39"/>
    </row>
    <row r="22" spans="1:6" ht="30" x14ac:dyDescent="0.25">
      <c r="A22" s="39" t="s">
        <v>103</v>
      </c>
      <c r="B22" s="39" t="s">
        <v>104</v>
      </c>
      <c r="C22" s="41">
        <v>2</v>
      </c>
      <c r="D22" s="41">
        <v>3</v>
      </c>
      <c r="E22" s="41">
        <v>3</v>
      </c>
      <c r="F22" s="39"/>
    </row>
    <row r="23" spans="1:6" ht="30" x14ac:dyDescent="0.25">
      <c r="A23" s="39" t="s">
        <v>105</v>
      </c>
      <c r="B23" s="39" t="s">
        <v>106</v>
      </c>
      <c r="C23" s="41">
        <v>24</v>
      </c>
      <c r="D23" s="41">
        <v>10</v>
      </c>
      <c r="E23" s="41">
        <v>10</v>
      </c>
      <c r="F23" s="39"/>
    </row>
    <row r="24" spans="1:6" ht="30" x14ac:dyDescent="0.25">
      <c r="A24" s="39" t="s">
        <v>107</v>
      </c>
      <c r="B24" s="39" t="s">
        <v>108</v>
      </c>
      <c r="C24" s="41">
        <v>5</v>
      </c>
      <c r="D24" s="41">
        <v>5</v>
      </c>
      <c r="E24" s="41">
        <v>5</v>
      </c>
      <c r="F24" s="39"/>
    </row>
    <row r="25" spans="1:6" x14ac:dyDescent="0.25">
      <c r="A25" s="39"/>
      <c r="B25" s="39" t="s">
        <v>109</v>
      </c>
      <c r="C25" s="40"/>
      <c r="D25" s="40"/>
      <c r="E25" s="40"/>
      <c r="F25" s="39"/>
    </row>
    <row r="26" spans="1:6" x14ac:dyDescent="0.25">
      <c r="A26" s="39" t="s">
        <v>110</v>
      </c>
      <c r="B26" s="39" t="s">
        <v>111</v>
      </c>
      <c r="C26" s="41">
        <v>5</v>
      </c>
      <c r="D26" s="41">
        <v>5</v>
      </c>
      <c r="E26" s="41">
        <v>5</v>
      </c>
      <c r="F26" s="39"/>
    </row>
    <row r="27" spans="1:6" x14ac:dyDescent="0.25">
      <c r="A27" s="39"/>
      <c r="B27" s="39" t="s">
        <v>112</v>
      </c>
      <c r="C27" s="40"/>
      <c r="D27" s="40"/>
      <c r="E27" s="40"/>
      <c r="F27" s="39"/>
    </row>
    <row r="28" spans="1:6" x14ac:dyDescent="0.25">
      <c r="A28" s="39" t="s">
        <v>113</v>
      </c>
      <c r="B28" s="39" t="s">
        <v>114</v>
      </c>
      <c r="C28" s="41">
        <v>15</v>
      </c>
      <c r="D28" s="41">
        <v>15</v>
      </c>
      <c r="E28" s="41">
        <v>15</v>
      </c>
      <c r="F28" s="39"/>
    </row>
    <row r="29" spans="1:6" x14ac:dyDescent="0.25">
      <c r="A29" s="39"/>
      <c r="B29" s="39" t="s">
        <v>115</v>
      </c>
      <c r="C29" s="40"/>
      <c r="D29" s="40"/>
      <c r="E29" s="40"/>
      <c r="F29" s="39"/>
    </row>
    <row r="30" spans="1:6" ht="30" x14ac:dyDescent="0.25">
      <c r="A30" s="39" t="s">
        <v>116</v>
      </c>
      <c r="B30" s="39" t="s">
        <v>117</v>
      </c>
      <c r="C30" s="41">
        <v>100</v>
      </c>
      <c r="D30" s="41">
        <v>100</v>
      </c>
      <c r="E30" s="41">
        <v>100</v>
      </c>
      <c r="F30" s="39"/>
    </row>
    <row r="31" spans="1:6" x14ac:dyDescent="0.25">
      <c r="A31" s="39"/>
      <c r="B31" s="39" t="s">
        <v>118</v>
      </c>
      <c r="C31" s="40"/>
      <c r="D31" s="40"/>
      <c r="E31" s="40"/>
      <c r="F31" s="39"/>
    </row>
    <row r="32" spans="1:6" x14ac:dyDescent="0.25">
      <c r="A32" s="39" t="s">
        <v>119</v>
      </c>
      <c r="B32" s="39" t="s">
        <v>120</v>
      </c>
      <c r="C32" s="41">
        <v>7.3</v>
      </c>
      <c r="D32" s="41">
        <v>7.3</v>
      </c>
      <c r="E32" s="41">
        <v>7.3</v>
      </c>
      <c r="F32" s="39"/>
    </row>
    <row r="33" spans="1:6" x14ac:dyDescent="0.25">
      <c r="A33" s="39"/>
      <c r="B33" s="39" t="s">
        <v>121</v>
      </c>
      <c r="C33" s="40"/>
      <c r="D33" s="40"/>
      <c r="E33" s="40"/>
      <c r="F33" s="39"/>
    </row>
    <row r="34" spans="1:6" x14ac:dyDescent="0.25">
      <c r="A34" s="39" t="s">
        <v>122</v>
      </c>
      <c r="B34" s="39" t="s">
        <v>123</v>
      </c>
      <c r="C34" s="41">
        <v>4400</v>
      </c>
      <c r="D34" s="41">
        <v>4400</v>
      </c>
      <c r="E34" s="41">
        <v>4400</v>
      </c>
      <c r="F34" s="39"/>
    </row>
    <row r="35" spans="1:6" x14ac:dyDescent="0.25">
      <c r="A35" s="39"/>
      <c r="B35" s="39" t="s">
        <v>124</v>
      </c>
      <c r="C35" s="40"/>
      <c r="D35" s="40"/>
      <c r="E35" s="40"/>
      <c r="F35" s="39"/>
    </row>
    <row r="36" spans="1:6" x14ac:dyDescent="0.25">
      <c r="A36" s="39" t="s">
        <v>125</v>
      </c>
      <c r="B36" s="39" t="s">
        <v>126</v>
      </c>
      <c r="C36" s="41">
        <v>400</v>
      </c>
      <c r="D36" s="41">
        <v>400</v>
      </c>
      <c r="E36" s="41">
        <v>400</v>
      </c>
      <c r="F36" s="39"/>
    </row>
    <row r="37" spans="1:6" x14ac:dyDescent="0.25">
      <c r="A37" s="39" t="s">
        <v>127</v>
      </c>
      <c r="B37" s="39" t="s">
        <v>128</v>
      </c>
      <c r="C37" s="41">
        <v>110000</v>
      </c>
      <c r="D37" s="41">
        <v>110000</v>
      </c>
      <c r="E37" s="41">
        <v>110000</v>
      </c>
      <c r="F37" s="39"/>
    </row>
    <row r="38" spans="1:6" ht="30" x14ac:dyDescent="0.25">
      <c r="A38" s="39"/>
      <c r="B38" s="39" t="s">
        <v>129</v>
      </c>
      <c r="C38" s="40"/>
      <c r="D38" s="40"/>
      <c r="E38" s="40"/>
      <c r="F38" s="39"/>
    </row>
    <row r="39" spans="1:6" ht="30" x14ac:dyDescent="0.25">
      <c r="A39" s="39" t="s">
        <v>130</v>
      </c>
      <c r="B39" s="39" t="s">
        <v>131</v>
      </c>
      <c r="C39" s="41">
        <v>4</v>
      </c>
      <c r="D39" s="41">
        <v>4</v>
      </c>
      <c r="E39" s="41">
        <v>4</v>
      </c>
      <c r="F39" s="39"/>
    </row>
    <row r="40" spans="1:6" x14ac:dyDescent="0.25">
      <c r="A40" s="39" t="s">
        <v>132</v>
      </c>
      <c r="B40" s="39" t="s">
        <v>133</v>
      </c>
      <c r="C40" s="41">
        <v>6</v>
      </c>
      <c r="D40" s="41">
        <v>6</v>
      </c>
      <c r="E40" s="41">
        <v>6</v>
      </c>
      <c r="F40" s="39"/>
    </row>
    <row r="41" spans="1:6" x14ac:dyDescent="0.25">
      <c r="A41" s="39"/>
      <c r="B41" s="39" t="s">
        <v>134</v>
      </c>
      <c r="C41" s="40"/>
      <c r="D41" s="40"/>
      <c r="E41" s="40"/>
      <c r="F41" s="39"/>
    </row>
    <row r="42" spans="1:6" ht="30" x14ac:dyDescent="0.25">
      <c r="A42" s="39" t="s">
        <v>135</v>
      </c>
      <c r="B42" s="39" t="s">
        <v>136</v>
      </c>
      <c r="C42" s="41">
        <v>13</v>
      </c>
      <c r="D42" s="41">
        <v>14</v>
      </c>
      <c r="E42" s="41">
        <v>14</v>
      </c>
      <c r="F42" s="39"/>
    </row>
    <row r="43" spans="1:6" x14ac:dyDescent="0.25">
      <c r="A43" s="39"/>
      <c r="B43" s="39" t="s">
        <v>137</v>
      </c>
      <c r="C43" s="40"/>
      <c r="D43" s="40"/>
      <c r="E43" s="40"/>
      <c r="F43" s="39"/>
    </row>
    <row r="44" spans="1:6" x14ac:dyDescent="0.25">
      <c r="A44" s="39" t="s">
        <v>138</v>
      </c>
      <c r="B44" s="39" t="s">
        <v>139</v>
      </c>
      <c r="C44" s="41">
        <v>23</v>
      </c>
      <c r="D44" s="41">
        <v>24</v>
      </c>
      <c r="E44" s="41">
        <v>24</v>
      </c>
      <c r="F44" s="39"/>
    </row>
    <row r="45" spans="1:6" ht="30" x14ac:dyDescent="0.25">
      <c r="A45" s="39" t="s">
        <v>140</v>
      </c>
      <c r="B45" s="39" t="s">
        <v>141</v>
      </c>
      <c r="C45" s="41">
        <v>3521</v>
      </c>
      <c r="D45" s="41">
        <v>3866</v>
      </c>
      <c r="E45" s="41">
        <v>3870</v>
      </c>
      <c r="F45" s="39"/>
    </row>
    <row r="46" spans="1:6" x14ac:dyDescent="0.25">
      <c r="A46" s="39"/>
      <c r="B46" s="39" t="s">
        <v>142</v>
      </c>
      <c r="C46" s="40"/>
      <c r="D46" s="40"/>
      <c r="E46" s="40"/>
      <c r="F46" s="39"/>
    </row>
    <row r="47" spans="1:6" x14ac:dyDescent="0.25">
      <c r="A47" s="39" t="s">
        <v>143</v>
      </c>
      <c r="B47" s="39" t="s">
        <v>144</v>
      </c>
      <c r="C47" s="41">
        <v>5</v>
      </c>
      <c r="D47" s="41">
        <v>5</v>
      </c>
      <c r="E47" s="41">
        <v>5</v>
      </c>
      <c r="F47" s="39"/>
    </row>
    <row r="48" spans="1:6" ht="19.350000000000001" customHeight="1" x14ac:dyDescent="0.25"/>
  </sheetData>
  <mergeCells count="5">
    <mergeCell ref="A1:F1"/>
    <mergeCell ref="A3:A4"/>
    <mergeCell ref="B3:B4"/>
    <mergeCell ref="C3:E3"/>
    <mergeCell ref="F3:F4"/>
  </mergeCells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Planas</vt:lpstr>
      <vt:lpstr>Rodikliai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Aistė Būdvytienė</dc:creator>
  <cp:lastModifiedBy>Inga Kanapeckienė</cp:lastModifiedBy>
  <cp:lastPrinted>2026-10-14T07:31:24Z</cp:lastPrinted>
  <dcterms:created xsi:type="dcterms:W3CDTF">2026-10-14T07:05:53Z</dcterms:created>
  <dcterms:modified xsi:type="dcterms:W3CDTF">2026-10-15T06:56:28Z</dcterms:modified>
</cp:coreProperties>
</file>