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SVP\Seniuniju Ataskaitoms_uz_2019 m. _2020_05\1. Seniuniju_Ataskaitos_MVP_uz_2019 _2020_05\"/>
    </mc:Choice>
  </mc:AlternateContent>
  <bookViews>
    <workbookView xWindow="0" yWindow="0" windowWidth="28800" windowHeight="12435" tabRatio="756"/>
  </bookViews>
  <sheets>
    <sheet name="2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Y79" i="20" l="1"/>
  <c r="X79" i="20"/>
  <c r="W79" i="20"/>
  <c r="V79" i="20"/>
  <c r="U79" i="20"/>
  <c r="T79" i="20"/>
  <c r="S79" i="20"/>
  <c r="R79" i="20"/>
  <c r="R80" i="20" s="1"/>
  <c r="R81" i="20" s="1"/>
  <c r="Q76" i="20"/>
  <c r="Q79" i="20" s="1"/>
  <c r="Q80" i="20" s="1"/>
  <c r="Q81" i="20" s="1"/>
  <c r="X71" i="20"/>
  <c r="X72" i="20" s="1"/>
  <c r="X80" i="20" s="1"/>
  <c r="X81" i="20" s="1"/>
  <c r="T71" i="20"/>
  <c r="T72" i="20" s="1"/>
  <c r="T80" i="20" s="1"/>
  <c r="T81" i="20" s="1"/>
  <c r="Y70" i="20"/>
  <c r="X70" i="20"/>
  <c r="W70" i="20"/>
  <c r="V70" i="20"/>
  <c r="U70" i="20"/>
  <c r="T70" i="20"/>
  <c r="S70" i="20"/>
  <c r="R70" i="20"/>
  <c r="Q70" i="20"/>
  <c r="Y63" i="20"/>
  <c r="Y71" i="20" s="1"/>
  <c r="Y72" i="20" s="1"/>
  <c r="Y80" i="20" s="1"/>
  <c r="Y81" i="20" s="1"/>
  <c r="X63" i="20"/>
  <c r="W63" i="20"/>
  <c r="W71" i="20" s="1"/>
  <c r="W72" i="20" s="1"/>
  <c r="W80" i="20" s="1"/>
  <c r="W81" i="20" s="1"/>
  <c r="V63" i="20"/>
  <c r="V71" i="20" s="1"/>
  <c r="V72" i="20" s="1"/>
  <c r="V80" i="20" s="1"/>
  <c r="V81" i="20" s="1"/>
  <c r="U63" i="20"/>
  <c r="U71" i="20" s="1"/>
  <c r="U72" i="20" s="1"/>
  <c r="U80" i="20" s="1"/>
  <c r="U81" i="20" s="1"/>
  <c r="T63" i="20"/>
  <c r="S63" i="20"/>
  <c r="S71" i="20" s="1"/>
  <c r="S72" i="20" s="1"/>
  <c r="S80" i="20" s="1"/>
  <c r="S81" i="20" s="1"/>
  <c r="R63" i="20"/>
  <c r="R71" i="20" s="1"/>
  <c r="R72" i="20" s="1"/>
  <c r="Q62" i="20"/>
  <c r="Q63" i="20" s="1"/>
  <c r="Q71" i="20" s="1"/>
  <c r="Q72" i="20" s="1"/>
  <c r="Y57" i="20"/>
  <c r="Y58" i="20" s="1"/>
  <c r="U57" i="20"/>
  <c r="U58" i="20" s="1"/>
  <c r="Y56" i="20"/>
  <c r="X56" i="20"/>
  <c r="X57" i="20" s="1"/>
  <c r="X58" i="20" s="1"/>
  <c r="W56" i="20"/>
  <c r="W57" i="20" s="1"/>
  <c r="W58" i="20" s="1"/>
  <c r="V56" i="20"/>
  <c r="V57" i="20" s="1"/>
  <c r="V58" i="20" s="1"/>
  <c r="U56" i="20"/>
  <c r="T56" i="20"/>
  <c r="T57" i="20" s="1"/>
  <c r="T58" i="20" s="1"/>
  <c r="S56" i="20"/>
  <c r="S57" i="20" s="1"/>
  <c r="S58" i="20" s="1"/>
  <c r="R56" i="20"/>
  <c r="R57" i="20" s="1"/>
  <c r="R58" i="20" s="1"/>
  <c r="Q55" i="20"/>
  <c r="Q56" i="20" s="1"/>
  <c r="Q57" i="20" s="1"/>
  <c r="Q58" i="20" s="1"/>
  <c r="Q54" i="20"/>
  <c r="Q53" i="20"/>
  <c r="W48" i="20"/>
  <c r="W49" i="20" s="1"/>
  <c r="S48" i="20"/>
  <c r="S49" i="20" s="1"/>
  <c r="Y47" i="20"/>
  <c r="Y48" i="20" s="1"/>
  <c r="Y49" i="20" s="1"/>
  <c r="X47" i="20"/>
  <c r="X48" i="20" s="1"/>
  <c r="X49" i="20" s="1"/>
  <c r="W47" i="20"/>
  <c r="V47" i="20"/>
  <c r="V48" i="20" s="1"/>
  <c r="V49" i="20" s="1"/>
  <c r="U47" i="20"/>
  <c r="U48" i="20" s="1"/>
  <c r="U49" i="20" s="1"/>
  <c r="T47" i="20"/>
  <c r="T48" i="20" s="1"/>
  <c r="T49" i="20" s="1"/>
  <c r="S47" i="20"/>
  <c r="R47" i="20"/>
  <c r="R48" i="20" s="1"/>
  <c r="R49" i="20" s="1"/>
  <c r="Q46" i="20"/>
  <c r="Q45" i="20"/>
  <c r="Q44" i="20"/>
  <c r="Q47" i="20" s="1"/>
  <c r="Q48" i="20" s="1"/>
  <c r="Q49" i="20" s="1"/>
  <c r="Y32" i="20"/>
  <c r="Y33" i="20" s="1"/>
  <c r="U32" i="20"/>
  <c r="U33" i="20" s="1"/>
  <c r="Y31" i="20"/>
  <c r="X31" i="20"/>
  <c r="X32" i="20" s="1"/>
  <c r="X33" i="20" s="1"/>
  <c r="W31" i="20"/>
  <c r="W32" i="20" s="1"/>
  <c r="W33" i="20" s="1"/>
  <c r="V31" i="20"/>
  <c r="V32" i="20" s="1"/>
  <c r="V33" i="20" s="1"/>
  <c r="U31" i="20"/>
  <c r="T31" i="20"/>
  <c r="T32" i="20" s="1"/>
  <c r="T33" i="20" s="1"/>
  <c r="S31" i="20"/>
  <c r="S32" i="20" s="1"/>
  <c r="S33" i="20" s="1"/>
  <c r="R31" i="20"/>
  <c r="R32" i="20" s="1"/>
  <c r="R33" i="20" s="1"/>
  <c r="Q30" i="20"/>
  <c r="Q29" i="20"/>
  <c r="Q28" i="20"/>
  <c r="Y16" i="20"/>
  <c r="Y17" i="20" s="1"/>
  <c r="W16" i="20"/>
  <c r="W17" i="20" s="1"/>
  <c r="U16" i="20"/>
  <c r="U17" i="20" s="1"/>
  <c r="U82" i="20" s="1"/>
  <c r="S16" i="20"/>
  <c r="S17" i="20" s="1"/>
  <c r="Y15" i="20"/>
  <c r="X15" i="20"/>
  <c r="X16" i="20" s="1"/>
  <c r="X17" i="20" s="1"/>
  <c r="W15" i="20"/>
  <c r="V15" i="20"/>
  <c r="V16" i="20" s="1"/>
  <c r="V17" i="20" s="1"/>
  <c r="U15" i="20"/>
  <c r="T15" i="20"/>
  <c r="T16" i="20" s="1"/>
  <c r="T17" i="20" s="1"/>
  <c r="S15" i="20"/>
  <c r="R15" i="20"/>
  <c r="R16" i="20" s="1"/>
  <c r="R17" i="20" s="1"/>
  <c r="Q14" i="20"/>
  <c r="Q15" i="20" s="1"/>
  <c r="Q16" i="20" s="1"/>
  <c r="Q17" i="20" s="1"/>
  <c r="Q31" i="20" l="1"/>
  <c r="Q32" i="20" s="1"/>
  <c r="Q33" i="20" s="1"/>
  <c r="T82" i="20"/>
  <c r="W82" i="20"/>
  <c r="Q82" i="20"/>
  <c r="Y82" i="20"/>
  <c r="X82" i="20"/>
  <c r="R82" i="20"/>
  <c r="V82" i="20"/>
  <c r="S82" i="20"/>
  <c r="H76" i="20"/>
  <c r="P79" i="20" l="1"/>
  <c r="O79" i="20"/>
  <c r="N79" i="20"/>
  <c r="M79" i="20"/>
  <c r="L79" i="20"/>
  <c r="K79" i="20"/>
  <c r="J79" i="20"/>
  <c r="I79" i="20"/>
  <c r="I80" i="20" s="1"/>
  <c r="I81" i="20" s="1"/>
  <c r="H79" i="20"/>
  <c r="H80" i="20" s="1"/>
  <c r="H81" i="20" s="1"/>
  <c r="I56" i="20" l="1"/>
  <c r="J56" i="20"/>
  <c r="H54" i="20"/>
  <c r="K56" i="20"/>
  <c r="I70" i="20" l="1"/>
  <c r="J70" i="20"/>
  <c r="K70" i="20"/>
  <c r="L70" i="20"/>
  <c r="M70" i="20"/>
  <c r="N70" i="20"/>
  <c r="O70" i="20"/>
  <c r="P70" i="20"/>
  <c r="H70" i="20"/>
  <c r="P56" i="20"/>
  <c r="P57" i="20" s="1"/>
  <c r="P58" i="20" s="1"/>
  <c r="I57" i="20"/>
  <c r="I58" i="20" s="1"/>
  <c r="J57" i="20"/>
  <c r="J58" i="20" s="1"/>
  <c r="K57" i="20"/>
  <c r="K58" i="20" s="1"/>
  <c r="K15" i="20"/>
  <c r="K16" i="20" s="1"/>
  <c r="K17" i="20" s="1"/>
  <c r="K31" i="20"/>
  <c r="K32" i="20" s="1"/>
  <c r="K33" i="20" s="1"/>
  <c r="K63" i="20"/>
  <c r="K47" i="20"/>
  <c r="K48" i="20" s="1"/>
  <c r="K49" i="20" s="1"/>
  <c r="L56" i="20"/>
  <c r="L57" i="20" s="1"/>
  <c r="L58" i="20" s="1"/>
  <c r="M56" i="20"/>
  <c r="M57" i="20" s="1"/>
  <c r="M58" i="20" s="1"/>
  <c r="N56" i="20"/>
  <c r="N57" i="20" s="1"/>
  <c r="N58" i="20" s="1"/>
  <c r="O56" i="20"/>
  <c r="O57" i="20" s="1"/>
  <c r="O58" i="20" s="1"/>
  <c r="H45" i="20"/>
  <c r="H46" i="20"/>
  <c r="H44" i="20"/>
  <c r="I47" i="20"/>
  <c r="I48" i="20" s="1"/>
  <c r="I49" i="20" s="1"/>
  <c r="I63" i="20"/>
  <c r="I71" i="20" s="1"/>
  <c r="I72" i="20" s="1"/>
  <c r="J63" i="20"/>
  <c r="J71" i="20" s="1"/>
  <c r="J72" i="20" s="1"/>
  <c r="J80" i="20" s="1"/>
  <c r="J81" i="20" s="1"/>
  <c r="J15" i="20"/>
  <c r="J16" i="20" s="1"/>
  <c r="J17" i="20" s="1"/>
  <c r="J31" i="20"/>
  <c r="J32" i="20" s="1"/>
  <c r="J33" i="20" s="1"/>
  <c r="J47" i="20"/>
  <c r="J48" i="20" s="1"/>
  <c r="J49" i="20" s="1"/>
  <c r="L63" i="20"/>
  <c r="M63" i="20"/>
  <c r="N63" i="20"/>
  <c r="O63" i="20"/>
  <c r="O71" i="20" s="1"/>
  <c r="O72" i="20" s="1"/>
  <c r="O80" i="20" s="1"/>
  <c r="O81" i="20" s="1"/>
  <c r="P63" i="20"/>
  <c r="H62" i="20"/>
  <c r="H63" i="20" s="1"/>
  <c r="I15" i="20"/>
  <c r="I16" i="20" s="1"/>
  <c r="I17" i="20" s="1"/>
  <c r="L15" i="20"/>
  <c r="L16" i="20" s="1"/>
  <c r="L17" i="20" s="1"/>
  <c r="L31" i="20"/>
  <c r="L32" i="20" s="1"/>
  <c r="L33" i="20" s="1"/>
  <c r="L47" i="20"/>
  <c r="L48" i="20" s="1"/>
  <c r="L49" i="20" s="1"/>
  <c r="M15" i="20"/>
  <c r="M16" i="20" s="1"/>
  <c r="M17" i="20" s="1"/>
  <c r="N15" i="20"/>
  <c r="N16" i="20" s="1"/>
  <c r="N17" i="20" s="1"/>
  <c r="N31" i="20"/>
  <c r="N32" i="20" s="1"/>
  <c r="N33" i="20" s="1"/>
  <c r="N47" i="20"/>
  <c r="N48" i="20" s="1"/>
  <c r="N49" i="20" s="1"/>
  <c r="O15" i="20"/>
  <c r="O16" i="20" s="1"/>
  <c r="O17" i="20" s="1"/>
  <c r="P15" i="20"/>
  <c r="P16" i="20" s="1"/>
  <c r="P17" i="20" s="1"/>
  <c r="P31" i="20"/>
  <c r="P32" i="20" s="1"/>
  <c r="P33" i="20" s="1"/>
  <c r="P47" i="20"/>
  <c r="P48" i="20" s="1"/>
  <c r="P49" i="20" s="1"/>
  <c r="H14" i="20"/>
  <c r="H15" i="20" s="1"/>
  <c r="H16" i="20" s="1"/>
  <c r="H17" i="20" s="1"/>
  <c r="O31" i="20"/>
  <c r="O32" i="20" s="1"/>
  <c r="O33" i="20" s="1"/>
  <c r="O47" i="20"/>
  <c r="O48" i="20" s="1"/>
  <c r="O49" i="20" s="1"/>
  <c r="M31" i="20"/>
  <c r="M32" i="20" s="1"/>
  <c r="M33" i="20" s="1"/>
  <c r="M47" i="20"/>
  <c r="M48" i="20" s="1"/>
  <c r="M49" i="20" s="1"/>
  <c r="I31" i="20"/>
  <c r="I32" i="20" s="1"/>
  <c r="I33" i="20" s="1"/>
  <c r="H28" i="20"/>
  <c r="H29" i="20"/>
  <c r="H30" i="20"/>
  <c r="H53" i="20"/>
  <c r="H55" i="20"/>
  <c r="I28" i="19"/>
  <c r="M28" i="19"/>
  <c r="I29" i="19"/>
  <c r="J29" i="19"/>
  <c r="N29" i="19"/>
  <c r="M29" i="19" s="1"/>
  <c r="I30" i="19"/>
  <c r="M30" i="19"/>
  <c r="I31" i="19"/>
  <c r="J31" i="19"/>
  <c r="J32" i="19"/>
  <c r="N31" i="19"/>
  <c r="M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N42" i="19" s="1"/>
  <c r="P41" i="19"/>
  <c r="K42" i="19"/>
  <c r="O42" i="19"/>
  <c r="M44" i="19"/>
  <c r="J141" i="19"/>
  <c r="K141" i="19"/>
  <c r="K142" i="19" s="1"/>
  <c r="L141" i="19"/>
  <c r="L142" i="19"/>
  <c r="N141" i="19"/>
  <c r="O141" i="19"/>
  <c r="O142" i="19" s="1"/>
  <c r="P141" i="19"/>
  <c r="N32" i="19"/>
  <c r="I141" i="19"/>
  <c r="P42" i="19" l="1"/>
  <c r="M42" i="19" s="1"/>
  <c r="M32" i="19"/>
  <c r="I32" i="19"/>
  <c r="P142" i="19"/>
  <c r="H71" i="20"/>
  <c r="H72" i="20" s="1"/>
  <c r="K71" i="20"/>
  <c r="K72" i="20" s="1"/>
  <c r="K80" i="20" s="1"/>
  <c r="K81" i="20" s="1"/>
  <c r="K82" i="20" s="1"/>
  <c r="P71" i="20"/>
  <c r="P72" i="20" s="1"/>
  <c r="P80" i="20" s="1"/>
  <c r="P81" i="20" s="1"/>
  <c r="P82" i="20" s="1"/>
  <c r="L71" i="20"/>
  <c r="L72" i="20" s="1"/>
  <c r="L80" i="20" s="1"/>
  <c r="L81" i="20" s="1"/>
  <c r="L82" i="20" s="1"/>
  <c r="O82" i="20"/>
  <c r="N71" i="20"/>
  <c r="N72" i="20" s="1"/>
  <c r="N80" i="20" s="1"/>
  <c r="N81" i="20" s="1"/>
  <c r="H47" i="20"/>
  <c r="H48" i="20" s="1"/>
  <c r="H49" i="20" s="1"/>
  <c r="N82" i="20"/>
  <c r="M71" i="20"/>
  <c r="M72" i="20" s="1"/>
  <c r="M80" i="20" s="1"/>
  <c r="M81" i="20" s="1"/>
  <c r="H56" i="20"/>
  <c r="H57" i="20" s="1"/>
  <c r="H58" i="20" s="1"/>
  <c r="M82" i="20"/>
  <c r="I82" i="20"/>
  <c r="J82" i="20"/>
  <c r="H31" i="20"/>
  <c r="H32" i="20" s="1"/>
  <c r="H33" i="20" s="1"/>
  <c r="J142" i="19"/>
  <c r="I142" i="19" s="1"/>
  <c r="M36" i="19"/>
  <c r="I36" i="19"/>
  <c r="N142" i="19"/>
  <c r="I41" i="19"/>
  <c r="M141" i="19"/>
  <c r="L42" i="19"/>
  <c r="I42" i="19" s="1"/>
  <c r="H82" i="20" l="1"/>
  <c r="M142" i="19"/>
</calcChain>
</file>

<file path=xl/sharedStrings.xml><?xml version="1.0" encoding="utf-8"?>
<sst xmlns="http://schemas.openxmlformats.org/spreadsheetml/2006/main" count="692" uniqueCount="217">
  <si>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</si>
  <si>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</si>
  <si>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</si>
  <si>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</si>
  <si>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</si>
  <si>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</si>
  <si>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</si>
  <si>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</si>
  <si>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</si>
  <si>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</si>
  <si>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</si>
  <si>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</si>
  <si>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</si>
  <si>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</si>
  <si>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</si>
  <si>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</si>
  <si>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</si>
  <si>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</si>
  <si>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</si>
  <si>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</si>
  <si>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</si>
  <si>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</si>
  <si>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</si>
  <si>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</si>
  <si>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</si>
  <si>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</si>
  <si>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</si>
  <si>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</si>
  <si>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</si>
  <si>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</si>
  <si>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</si>
  <si>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</si>
  <si>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</si>
  <si>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</si>
  <si>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</si>
  <si>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</si>
  <si>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</si>
  <si>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</si>
  <si>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</si>
  <si>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</si>
  <si>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</si>
  <si>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</si>
  <si>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</si>
  <si>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</si>
  <si>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</si>
  <si>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</si>
  <si>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</si>
  <si>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</si>
  <si>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</si>
  <si>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</si>
  <si>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</si>
  <si>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</si>
  <si>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</si>
  <si>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</si>
  <si>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</si>
  <si>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</si>
  <si>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</si>
  <si>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</si>
  <si>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</si>
  <si>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</si>
  <si>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</si>
  <si>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</si>
  <si>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</si>
  <si>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</si>
  <si>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</si>
  <si>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</si>
  <si>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</si>
  <si>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</si>
  <si>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</si>
  <si>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</si>
  <si>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</si>
  <si>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</si>
  <si>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</si>
  <si>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</si>
  <si>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</si>
  <si>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</si>
  <si>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</si>
  <si>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</si>
  <si>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</si>
  <si>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</si>
  <si>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</si>
  <si>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</si>
  <si>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</si>
  <si>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</si>
  <si>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</si>
  <si>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</si>
  <si>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</si>
  <si>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</si>
  <si>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</si>
  <si>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</si>
  <si>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</si>
  <si>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</si>
  <si>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</si>
  <si>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</si>
  <si>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</si>
  <si>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</si>
  <si>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</si>
  <si>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</si>
  <si>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</si>
  <si>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</si>
  <si>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</si>
  <si>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</si>
  <si>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</si>
  <si>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</si>
  <si>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</si>
  <si>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</si>
  <si>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</si>
  <si>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</si>
  <si>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</si>
  <si>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</si>
  <si>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</si>
  <si>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</si>
  <si>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</si>
  <si>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</si>
  <si>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</si>
  <si>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</si>
  <si>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</si>
  <si>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</si>
  <si>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</si>
  <si>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</si>
  <si>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</si>
  <si>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</si>
  <si>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</si>
  <si>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</si>
  <si>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</si>
  <si>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</si>
  <si>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</si>
  <si>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</si>
  <si>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</si>
  <si>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</si>
  <si>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</si>
  <si>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</si>
  <si>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</si>
  <si>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</si>
  <si>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</si>
  <si>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</si>
  <si>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</si>
  <si>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</si>
  <si>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</si>
  <si>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</si>
  <si>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</si>
  <si>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</si>
  <si>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</si>
  <si>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</si>
  <si>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</si>
  <si>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</si>
  <si>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</si>
  <si>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</si>
  <si>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</si>
  <si>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</si>
  <si>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</si>
  <si>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</si>
  <si>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</si>
  <si>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Darbo užmokestis ir socialinis draudimas aplinkos išlaikymo darbuotojams</t>
  </si>
  <si>
    <t>Darbuotojų skaičius</t>
  </si>
  <si>
    <t>vnt</t>
  </si>
  <si>
    <t>ha</t>
  </si>
  <si>
    <t xml:space="preserve"> </t>
  </si>
  <si>
    <t>Seniūnijoje dirbančių darbuotojų skaičius</t>
  </si>
  <si>
    <t>Priemonės bei kitos paslaugos skirtos seniūnijos išlaikymui</t>
  </si>
  <si>
    <t>Mokinių, gaunančių paramą skaičius</t>
  </si>
  <si>
    <t>Prižiūrimų kelių ilgis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</si>
  <si>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</si>
  <si>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</si>
  <si>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</si>
  <si>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</si>
  <si>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</si>
  <si>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</si>
  <si>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</si>
  <si>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</si>
  <si>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>Uždavinys. Vykdyti viešojo administravimo veiklos tobulinimo programas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</si>
  <si>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</si>
  <si>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</si>
  <si>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</si>
  <si>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</si>
  <si>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</si>
  <si>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</si>
  <si>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</si>
  <si>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</si>
  <si>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Įdarbintų gyventojų skaičius</t>
  </si>
  <si>
    <t>Sudargo seniūnija</t>
  </si>
  <si>
    <t>Rekreacinės teritorijos ir piliakalnių plotas</t>
  </si>
  <si>
    <t>Pavežėjamų mokinių skaičius</t>
  </si>
  <si>
    <t xml:space="preserve">Mokinių pavežėjimas </t>
  </si>
  <si>
    <t>Notarinių veiksmų skaičius</t>
  </si>
  <si>
    <t>Gyventojų užimtumo didinimo organizavimas</t>
  </si>
  <si>
    <t>Buities tyrimo aktų skaičius</t>
  </si>
  <si>
    <t>Išlaidos rekreacinės teritorijos ir piliakalnių  priežiūrai</t>
  </si>
  <si>
    <t>Seniūjos gatvių apšvietimas</t>
  </si>
  <si>
    <t>Išduotų pažymų  skaičius</t>
  </si>
  <si>
    <t>Gyventojų, pasinaudojusių deklaravimo paslaugomis skaičius</t>
  </si>
  <si>
    <t>Notariniai veiksmai</t>
  </si>
  <si>
    <t>Šviestuvų skaičius</t>
  </si>
  <si>
    <t>Savivaldybės administracijos Sudargo seniūnijos 2019 metų veiklos planas</t>
  </si>
  <si>
    <t>Socialiai remtinų asmenų skaičius</t>
  </si>
  <si>
    <t>Uždavinys. Finansinės pagalbos rajono gyventojams teikimas ir didinimas.</t>
  </si>
  <si>
    <t>Priemonė: Įgyvendinti užimtumo didinimo programą</t>
  </si>
  <si>
    <t>Priemonė: Administracinės naštos mažinimo priemonės</t>
  </si>
  <si>
    <r>
      <t>Priemonė:</t>
    </r>
    <r>
      <rPr>
        <b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Savivaldybės veiklos pagrindinių funkcijų vykdymas</t>
    </r>
  </si>
  <si>
    <t>Priemonė: Socialinės paramos programos mokiniams  vykdymas</t>
  </si>
  <si>
    <r>
      <t xml:space="preserve"> Priemonė:</t>
    </r>
    <r>
      <rPr>
        <b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Aplinkotvarkos darbų vykdymas seniūnijoje</t>
    </r>
  </si>
  <si>
    <t>Priemonė: Darbo su socialiai remtinomis šeimomis organizavimas</t>
  </si>
  <si>
    <t>Priemonė: Objektų priežiūros vykdymas</t>
  </si>
  <si>
    <t>Skirtos lėšos biudžetiniams 2019 -iesiems metams, tūkst. Eur</t>
  </si>
  <si>
    <t>Panaudotos lėšos biudžetiniais 2019-ais metais, tūkst. Eur</t>
  </si>
  <si>
    <t>Faktinė reikšmė</t>
  </si>
  <si>
    <t>Nukrypimų nuo plano priežastys ir tolesni veiksmai, komentarai</t>
  </si>
  <si>
    <t xml:space="preserve">PATVIRTINTA           
Šakių rajono savivaldybės
administracijos direktoriaus
2020 m.                    d. įsakymu Nr. AT-
</t>
  </si>
  <si>
    <t xml:space="preserve">ŠAKIŲ RAJONO SAVIVALDYBĖS ADMINISTRACIJOS SUDARGO SENIŪNIJOS
  2019  METŲ VEIKLOS PLANO ATASKAITA
</t>
  </si>
  <si>
    <t>nebuvo poreikio</t>
  </si>
  <si>
    <t>padaugėjo vienkartinių išmokų skyrimas</t>
  </si>
  <si>
    <t xml:space="preserve">vairuotojui apmokėta už viršvalandinį darbą </t>
  </si>
  <si>
    <t>Seniūnijos transportas naudotas ir Slavikų seniūnijos reikmėms</t>
  </si>
  <si>
    <t xml:space="preserve">Padidėjo VRP dydis </t>
  </si>
  <si>
    <t xml:space="preserve">kreipėsi daugiau gyventojų  </t>
  </si>
  <si>
    <t>didesnis poreikis</t>
  </si>
  <si>
    <t>didėjo mirtingumas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</si>
</sst>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6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color theme="1"/>
      <name val="Arial"/>
      <family val="2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7" fillId="0" borderId="0"/>
    <xf numFmtId="0" fontId="13" fillId="0" borderId="0"/>
    <xf numFmtId="0" fontId="12" fillId="0" borderId="0"/>
    <xf numFmtId="0" fontId="26" fillId="0" borderId="0"/>
  </cellStyleXfs>
  <cellXfs count="440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0" fontId="8" fillId="0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164" fontId="8" fillId="5" borderId="28" xfId="0" applyNumberFormat="1" applyFont="1" applyFill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8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45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justify" vertical="top" wrapText="1"/>
    </xf>
    <xf numFmtId="0" fontId="8" fillId="0" borderId="28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center" vertical="top" wrapText="1"/>
    </xf>
    <xf numFmtId="0" fontId="29" fillId="0" borderId="28" xfId="0" applyFont="1" applyFill="1" applyBorder="1" applyAlignment="1">
      <alignment horizontal="center" vertical="top" wrapText="1"/>
    </xf>
    <xf numFmtId="0" fontId="30" fillId="0" borderId="28" xfId="0" applyFont="1" applyBorder="1" applyAlignment="1">
      <alignment horizontal="center" vertical="top"/>
    </xf>
    <xf numFmtId="0" fontId="30" fillId="8" borderId="28" xfId="0" applyFont="1" applyFill="1" applyBorder="1" applyAlignment="1">
      <alignment horizontal="center" vertical="top"/>
    </xf>
    <xf numFmtId="0" fontId="30" fillId="0" borderId="28" xfId="0" applyFont="1" applyFill="1" applyBorder="1" applyAlignment="1">
      <alignment horizontal="center" vertical="top"/>
    </xf>
    <xf numFmtId="0" fontId="35" fillId="0" borderId="28" xfId="0" applyFont="1" applyBorder="1" applyAlignment="1">
      <alignment horizontal="center" vertical="top"/>
    </xf>
    <xf numFmtId="0" fontId="35" fillId="0" borderId="77" xfId="0" applyFont="1" applyBorder="1" applyAlignment="1">
      <alignment horizontal="center" vertical="center" textRotation="90"/>
    </xf>
    <xf numFmtId="0" fontId="35" fillId="0" borderId="77" xfId="0" applyFont="1" applyBorder="1" applyAlignment="1">
      <alignment horizontal="center" vertical="center" wrapText="1" shrinkToFit="1"/>
    </xf>
    <xf numFmtId="0" fontId="35" fillId="8" borderId="28" xfId="0" applyFont="1" applyFill="1" applyBorder="1" applyAlignment="1">
      <alignment horizontal="center" vertical="top"/>
    </xf>
    <xf numFmtId="0" fontId="35" fillId="0" borderId="28" xfId="0" applyFont="1" applyFill="1" applyBorder="1" applyAlignment="1">
      <alignment horizontal="center" vertical="top"/>
    </xf>
    <xf numFmtId="0" fontId="21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35" fillId="0" borderId="74" xfId="0" applyFont="1" applyBorder="1" applyAlignment="1">
      <alignment horizontal="center" vertical="center" textRotation="90" wrapText="1"/>
    </xf>
    <xf numFmtId="0" fontId="33" fillId="0" borderId="75" xfId="0" applyFont="1" applyBorder="1"/>
    <xf numFmtId="0" fontId="33" fillId="0" borderId="76" xfId="0" applyFont="1" applyBorder="1"/>
    <xf numFmtId="0" fontId="8" fillId="0" borderId="2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left" vertical="top" wrapText="1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74" xfId="0" applyFont="1" applyBorder="1" applyAlignment="1">
      <alignment horizontal="center" vertical="center" textRotation="90" wrapText="1"/>
    </xf>
    <xf numFmtId="0" fontId="12" fillId="0" borderId="75" xfId="0" applyFont="1" applyBorder="1"/>
    <xf numFmtId="0" fontId="12" fillId="0" borderId="76" xfId="0" applyFont="1" applyBorder="1"/>
    <xf numFmtId="0" fontId="8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49" fontId="28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9" fillId="0" borderId="0" xfId="0" applyFont="1" applyAlignment="1">
      <alignment horizontal="left" vertical="top"/>
    </xf>
    <xf numFmtId="0" fontId="10" fillId="0" borderId="28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left" vertical="top"/>
    </xf>
    <xf numFmtId="0" fontId="8" fillId="8" borderId="28" xfId="0" applyFont="1" applyFill="1" applyBorder="1" applyAlignment="1">
      <alignment horizontal="left" vertical="top"/>
    </xf>
    <xf numFmtId="0" fontId="8" fillId="8" borderId="28" xfId="0" applyFont="1" applyFill="1" applyBorder="1" applyAlignment="1">
      <alignment horizontal="left" vertical="top" wrapText="1"/>
    </xf>
    <xf numFmtId="0" fontId="8" fillId="0" borderId="28" xfId="0" applyFont="1" applyFill="1" applyBorder="1" applyAlignment="1">
      <alignment horizontal="left" vertical="top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2"/>
  <sheetViews>
    <sheetView tabSelected="1" zoomScale="80" zoomScaleNormal="80" workbookViewId="0">
      <pane ySplit="9" topLeftCell="A10" activePane="bottomLeft" state="frozen"/>
      <selection pane="bottomLeft" activeCell="AH26" sqref="AH26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0.42578125" style="4" customWidth="1"/>
    <col min="18" max="18" width="9.7109375" style="4" customWidth="1"/>
    <col min="19" max="21" width="6.85546875" style="4" customWidth="1"/>
    <col min="22" max="22" width="6.7109375" style="4" customWidth="1"/>
    <col min="23" max="23" width="8.85546875" style="4" customWidth="1"/>
    <col min="24" max="25" width="6.85546875" style="4" customWidth="1"/>
    <col min="26" max="26" width="18.140625" style="1" customWidth="1"/>
    <col min="27" max="27" width="31.85546875" style="1" customWidth="1"/>
    <col min="28" max="28" width="5.28515625" style="199" customWidth="1"/>
    <col min="29" max="29" width="6.5703125" style="199" customWidth="1"/>
    <col min="30" max="30" width="6.5703125" style="214" customWidth="1"/>
    <col min="31" max="31" width="17.140625" style="434" customWidth="1"/>
    <col min="32" max="16384" width="9.140625" style="1"/>
  </cols>
  <sheetData>
    <row r="1" spans="1:31" ht="62.25" customHeight="1" x14ac:dyDescent="0.2">
      <c r="AA1" s="263" t="s">
        <v>207</v>
      </c>
      <c r="AB1" s="264"/>
      <c r="AC1" s="264"/>
      <c r="AD1" s="264"/>
      <c r="AE1" s="264"/>
    </row>
    <row r="2" spans="1:31" ht="9" customHeight="1" x14ac:dyDescent="0.2"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</row>
    <row r="3" spans="1:31" ht="15.75" customHeight="1" x14ac:dyDescent="0.2"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156"/>
    </row>
    <row r="4" spans="1:31" ht="8.25" customHeight="1" x14ac:dyDescent="0.2"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</row>
    <row r="5" spans="1:31" ht="38.25" customHeight="1" x14ac:dyDescent="0.2">
      <c r="B5" s="266" t="s">
        <v>208</v>
      </c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</row>
    <row r="6" spans="1:31" ht="10.5" customHeight="1" x14ac:dyDescent="0.2">
      <c r="AA6" s="157"/>
      <c r="AB6" s="200"/>
      <c r="AC6" s="200"/>
      <c r="AD6" s="215"/>
      <c r="AE6" s="225"/>
    </row>
    <row r="7" spans="1:31" s="72" customFormat="1" ht="18" customHeight="1" x14ac:dyDescent="0.2">
      <c r="A7" s="288" t="s">
        <v>138</v>
      </c>
      <c r="B7" s="288" t="s">
        <v>1</v>
      </c>
      <c r="C7" s="288" t="s">
        <v>2</v>
      </c>
      <c r="D7" s="288" t="s">
        <v>3</v>
      </c>
      <c r="E7" s="288" t="s">
        <v>137</v>
      </c>
      <c r="F7" s="287" t="s">
        <v>18</v>
      </c>
      <c r="G7" s="298" t="s">
        <v>6</v>
      </c>
      <c r="H7" s="284" t="s">
        <v>203</v>
      </c>
      <c r="I7" s="275" t="s">
        <v>146</v>
      </c>
      <c r="J7" s="276"/>
      <c r="K7" s="276"/>
      <c r="L7" s="276"/>
      <c r="M7" s="276"/>
      <c r="N7" s="276"/>
      <c r="O7" s="276"/>
      <c r="P7" s="277"/>
      <c r="Q7" s="271" t="s">
        <v>204</v>
      </c>
      <c r="R7" s="275" t="s">
        <v>146</v>
      </c>
      <c r="S7" s="276"/>
      <c r="T7" s="276"/>
      <c r="U7" s="276"/>
      <c r="V7" s="276"/>
      <c r="W7" s="276"/>
      <c r="X7" s="276"/>
      <c r="Y7" s="277"/>
      <c r="Z7" s="302" t="s">
        <v>0</v>
      </c>
      <c r="AA7" s="274" t="s">
        <v>139</v>
      </c>
      <c r="AB7" s="274"/>
      <c r="AC7" s="274"/>
      <c r="AD7" s="274"/>
      <c r="AE7" s="274"/>
    </row>
    <row r="8" spans="1:31" s="72" customFormat="1" ht="7.5" customHeight="1" x14ac:dyDescent="0.2">
      <c r="A8" s="288"/>
      <c r="B8" s="288"/>
      <c r="C8" s="288"/>
      <c r="D8" s="288"/>
      <c r="E8" s="288"/>
      <c r="F8" s="287"/>
      <c r="G8" s="299"/>
      <c r="H8" s="285"/>
      <c r="I8" s="278"/>
      <c r="J8" s="279"/>
      <c r="K8" s="279"/>
      <c r="L8" s="279"/>
      <c r="M8" s="279"/>
      <c r="N8" s="279"/>
      <c r="O8" s="279"/>
      <c r="P8" s="280"/>
      <c r="Q8" s="272"/>
      <c r="R8" s="278"/>
      <c r="S8" s="279"/>
      <c r="T8" s="279"/>
      <c r="U8" s="279"/>
      <c r="V8" s="279"/>
      <c r="W8" s="279"/>
      <c r="X8" s="279"/>
      <c r="Y8" s="280"/>
      <c r="Z8" s="302"/>
      <c r="AA8" s="274"/>
      <c r="AB8" s="274"/>
      <c r="AC8" s="274"/>
      <c r="AD8" s="274"/>
      <c r="AE8" s="274"/>
    </row>
    <row r="9" spans="1:31" s="72" customFormat="1" ht="102.75" customHeight="1" x14ac:dyDescent="0.2">
      <c r="A9" s="288"/>
      <c r="B9" s="288"/>
      <c r="C9" s="288"/>
      <c r="D9" s="288"/>
      <c r="E9" s="288"/>
      <c r="F9" s="287"/>
      <c r="G9" s="300"/>
      <c r="H9" s="286"/>
      <c r="I9" s="176" t="s">
        <v>13</v>
      </c>
      <c r="J9" s="176" t="s">
        <v>144</v>
      </c>
      <c r="K9" s="176" t="s">
        <v>145</v>
      </c>
      <c r="L9" s="176" t="s">
        <v>140</v>
      </c>
      <c r="M9" s="176" t="s">
        <v>141</v>
      </c>
      <c r="N9" s="176" t="s">
        <v>142</v>
      </c>
      <c r="O9" s="176" t="s">
        <v>147</v>
      </c>
      <c r="P9" s="176" t="s">
        <v>143</v>
      </c>
      <c r="Q9" s="273"/>
      <c r="R9" s="213" t="s">
        <v>13</v>
      </c>
      <c r="S9" s="213" t="s">
        <v>144</v>
      </c>
      <c r="T9" s="213" t="s">
        <v>145</v>
      </c>
      <c r="U9" s="213" t="s">
        <v>140</v>
      </c>
      <c r="V9" s="213" t="s">
        <v>141</v>
      </c>
      <c r="W9" s="213" t="s">
        <v>142</v>
      </c>
      <c r="X9" s="213" t="s">
        <v>147</v>
      </c>
      <c r="Y9" s="213" t="s">
        <v>143</v>
      </c>
      <c r="Z9" s="302"/>
      <c r="AA9" s="158" t="s">
        <v>136</v>
      </c>
      <c r="AB9" s="159" t="s">
        <v>134</v>
      </c>
      <c r="AC9" s="159" t="s">
        <v>135</v>
      </c>
      <c r="AD9" s="221" t="s">
        <v>205</v>
      </c>
      <c r="AE9" s="222" t="s">
        <v>206</v>
      </c>
    </row>
    <row r="10" spans="1:31" s="4" customFormat="1" ht="15" customHeight="1" x14ac:dyDescent="0.2">
      <c r="A10" s="170" t="s">
        <v>9</v>
      </c>
      <c r="B10" s="289" t="s">
        <v>193</v>
      </c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0"/>
      <c r="P10" s="290"/>
      <c r="Q10" s="290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290"/>
      <c r="AC10" s="290"/>
      <c r="AD10" s="290"/>
      <c r="AE10" s="290"/>
    </row>
    <row r="11" spans="1:31" s="4" customFormat="1" ht="15" customHeight="1" x14ac:dyDescent="0.2">
      <c r="A11" s="198" t="s">
        <v>9</v>
      </c>
      <c r="B11" s="160" t="s">
        <v>9</v>
      </c>
      <c r="C11" s="255" t="s">
        <v>171</v>
      </c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5"/>
      <c r="P11" s="255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</row>
    <row r="12" spans="1:31" s="4" customFormat="1" ht="15" customHeight="1" x14ac:dyDescent="0.2">
      <c r="A12" s="169" t="s">
        <v>9</v>
      </c>
      <c r="B12" s="160" t="s">
        <v>9</v>
      </c>
      <c r="C12" s="161" t="s">
        <v>9</v>
      </c>
      <c r="D12" s="256" t="s">
        <v>167</v>
      </c>
      <c r="E12" s="256"/>
      <c r="F12" s="256"/>
      <c r="G12" s="256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</row>
    <row r="13" spans="1:31" s="72" customFormat="1" ht="15" customHeight="1" x14ac:dyDescent="0.2">
      <c r="A13" s="226" t="s">
        <v>9</v>
      </c>
      <c r="B13" s="283" t="s">
        <v>9</v>
      </c>
      <c r="C13" s="262" t="s">
        <v>9</v>
      </c>
      <c r="D13" s="235" t="s">
        <v>9</v>
      </c>
      <c r="E13" s="238" t="s">
        <v>202</v>
      </c>
      <c r="F13" s="239"/>
      <c r="G13" s="171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62"/>
      <c r="AB13" s="197"/>
      <c r="AC13" s="197"/>
      <c r="AD13" s="216"/>
      <c r="AE13" s="435"/>
    </row>
    <row r="14" spans="1:31" s="72" customFormat="1" ht="28.5" customHeight="1" x14ac:dyDescent="0.2">
      <c r="A14" s="227"/>
      <c r="B14" s="283"/>
      <c r="C14" s="262"/>
      <c r="D14" s="236"/>
      <c r="E14" s="173" t="s">
        <v>9</v>
      </c>
      <c r="F14" s="181" t="s">
        <v>151</v>
      </c>
      <c r="G14" s="163" t="s">
        <v>13</v>
      </c>
      <c r="H14" s="178">
        <f>I14+J14+K14+L14+M14+N14+O14+P14</f>
        <v>16.72</v>
      </c>
      <c r="I14" s="163">
        <v>16.72</v>
      </c>
      <c r="J14" s="163"/>
      <c r="K14" s="163"/>
      <c r="L14" s="163"/>
      <c r="M14" s="163"/>
      <c r="N14" s="163"/>
      <c r="O14" s="163"/>
      <c r="P14" s="163"/>
      <c r="Q14" s="178">
        <f>R14+S14+T14+U14+V14+W14+X14+Y14</f>
        <v>16.109000000000002</v>
      </c>
      <c r="R14" s="163">
        <v>16.109000000000002</v>
      </c>
      <c r="S14" s="163"/>
      <c r="T14" s="163"/>
      <c r="U14" s="163"/>
      <c r="V14" s="163"/>
      <c r="W14" s="163"/>
      <c r="X14" s="163"/>
      <c r="Y14" s="163"/>
      <c r="Z14" s="164" t="s">
        <v>180</v>
      </c>
      <c r="AA14" s="165" t="s">
        <v>161</v>
      </c>
      <c r="AB14" s="163" t="s">
        <v>150</v>
      </c>
      <c r="AC14" s="163">
        <v>43</v>
      </c>
      <c r="AD14" s="220">
        <v>43</v>
      </c>
      <c r="AE14" s="436"/>
    </row>
    <row r="15" spans="1:31" s="4" customFormat="1" ht="15" customHeight="1" x14ac:dyDescent="0.2">
      <c r="A15" s="228"/>
      <c r="B15" s="283"/>
      <c r="C15" s="262"/>
      <c r="D15" s="240" t="s">
        <v>14</v>
      </c>
      <c r="E15" s="241"/>
      <c r="F15" s="241"/>
      <c r="G15" s="242"/>
      <c r="H15" s="177">
        <f t="shared" ref="H15:P15" si="0">H14</f>
        <v>16.72</v>
      </c>
      <c r="I15" s="177">
        <f t="shared" si="0"/>
        <v>16.72</v>
      </c>
      <c r="J15" s="177">
        <f t="shared" si="0"/>
        <v>0</v>
      </c>
      <c r="K15" s="177">
        <f t="shared" si="0"/>
        <v>0</v>
      </c>
      <c r="L15" s="177">
        <f t="shared" si="0"/>
        <v>0</v>
      </c>
      <c r="M15" s="177">
        <f t="shared" si="0"/>
        <v>0</v>
      </c>
      <c r="N15" s="177">
        <f t="shared" si="0"/>
        <v>0</v>
      </c>
      <c r="O15" s="177">
        <f t="shared" si="0"/>
        <v>0</v>
      </c>
      <c r="P15" s="177">
        <f t="shared" si="0"/>
        <v>0</v>
      </c>
      <c r="Q15" s="177">
        <f t="shared" ref="Q15:Y15" si="1">Q14</f>
        <v>16.109000000000002</v>
      </c>
      <c r="R15" s="177">
        <f t="shared" si="1"/>
        <v>16.109000000000002</v>
      </c>
      <c r="S15" s="177">
        <f t="shared" si="1"/>
        <v>0</v>
      </c>
      <c r="T15" s="177">
        <f t="shared" si="1"/>
        <v>0</v>
      </c>
      <c r="U15" s="177">
        <f t="shared" si="1"/>
        <v>0</v>
      </c>
      <c r="V15" s="177">
        <f t="shared" si="1"/>
        <v>0</v>
      </c>
      <c r="W15" s="177">
        <f t="shared" si="1"/>
        <v>0</v>
      </c>
      <c r="X15" s="177">
        <f t="shared" si="1"/>
        <v>0</v>
      </c>
      <c r="Y15" s="177">
        <f t="shared" si="1"/>
        <v>0</v>
      </c>
      <c r="Z15" s="243"/>
      <c r="AA15" s="243"/>
      <c r="AB15" s="243"/>
      <c r="AC15" s="243"/>
      <c r="AD15" s="243"/>
      <c r="AE15" s="244"/>
    </row>
    <row r="16" spans="1:31" s="4" customFormat="1" ht="15" customHeight="1" x14ac:dyDescent="0.2">
      <c r="A16" s="170" t="s">
        <v>9</v>
      </c>
      <c r="B16" s="160" t="s">
        <v>9</v>
      </c>
      <c r="C16" s="161" t="s">
        <v>9</v>
      </c>
      <c r="D16" s="268" t="s">
        <v>15</v>
      </c>
      <c r="E16" s="269"/>
      <c r="F16" s="269"/>
      <c r="G16" s="270"/>
      <c r="H16" s="189">
        <f>H15</f>
        <v>16.72</v>
      </c>
      <c r="I16" s="189">
        <f t="shared" ref="I16:P17" si="2">I15</f>
        <v>16.72</v>
      </c>
      <c r="J16" s="189">
        <f t="shared" si="2"/>
        <v>0</v>
      </c>
      <c r="K16" s="189">
        <f t="shared" si="2"/>
        <v>0</v>
      </c>
      <c r="L16" s="189">
        <f t="shared" si="2"/>
        <v>0</v>
      </c>
      <c r="M16" s="189">
        <f t="shared" si="2"/>
        <v>0</v>
      </c>
      <c r="N16" s="189">
        <f t="shared" si="2"/>
        <v>0</v>
      </c>
      <c r="O16" s="189">
        <f t="shared" si="2"/>
        <v>0</v>
      </c>
      <c r="P16" s="189">
        <f t="shared" si="2"/>
        <v>0</v>
      </c>
      <c r="Q16" s="189">
        <f>Q15</f>
        <v>16.109000000000002</v>
      </c>
      <c r="R16" s="189">
        <f t="shared" ref="R16:Y16" si="3">R15</f>
        <v>16.109000000000002</v>
      </c>
      <c r="S16" s="189">
        <f t="shared" si="3"/>
        <v>0</v>
      </c>
      <c r="T16" s="189">
        <f t="shared" si="3"/>
        <v>0</v>
      </c>
      <c r="U16" s="189">
        <f t="shared" si="3"/>
        <v>0</v>
      </c>
      <c r="V16" s="189">
        <f t="shared" si="3"/>
        <v>0</v>
      </c>
      <c r="W16" s="189">
        <f t="shared" si="3"/>
        <v>0</v>
      </c>
      <c r="X16" s="189">
        <f t="shared" si="3"/>
        <v>0</v>
      </c>
      <c r="Y16" s="189">
        <f t="shared" si="3"/>
        <v>0</v>
      </c>
      <c r="Z16" s="248"/>
      <c r="AA16" s="248"/>
      <c r="AB16" s="248"/>
      <c r="AC16" s="248"/>
      <c r="AD16" s="248"/>
      <c r="AE16" s="249"/>
    </row>
    <row r="17" spans="1:33" ht="18" customHeight="1" x14ac:dyDescent="0.2">
      <c r="A17" s="198" t="s">
        <v>9</v>
      </c>
      <c r="B17" s="160" t="s">
        <v>9</v>
      </c>
      <c r="C17" s="257" t="s">
        <v>17</v>
      </c>
      <c r="D17" s="258"/>
      <c r="E17" s="258"/>
      <c r="F17" s="258"/>
      <c r="G17" s="259"/>
      <c r="H17" s="190">
        <f>H16</f>
        <v>16.72</v>
      </c>
      <c r="I17" s="190">
        <f t="shared" si="2"/>
        <v>16.72</v>
      </c>
      <c r="J17" s="190">
        <f t="shared" si="2"/>
        <v>0</v>
      </c>
      <c r="K17" s="190">
        <f t="shared" si="2"/>
        <v>0</v>
      </c>
      <c r="L17" s="190">
        <f t="shared" si="2"/>
        <v>0</v>
      </c>
      <c r="M17" s="190">
        <f t="shared" si="2"/>
        <v>0</v>
      </c>
      <c r="N17" s="190">
        <f t="shared" si="2"/>
        <v>0</v>
      </c>
      <c r="O17" s="190">
        <f t="shared" si="2"/>
        <v>0</v>
      </c>
      <c r="P17" s="190">
        <f t="shared" si="2"/>
        <v>0</v>
      </c>
      <c r="Q17" s="190">
        <f>Q16</f>
        <v>16.109000000000002</v>
      </c>
      <c r="R17" s="190">
        <f t="shared" ref="R17:Y17" si="4">R16</f>
        <v>16.109000000000002</v>
      </c>
      <c r="S17" s="190">
        <f t="shared" si="4"/>
        <v>0</v>
      </c>
      <c r="T17" s="190">
        <f t="shared" si="4"/>
        <v>0</v>
      </c>
      <c r="U17" s="190">
        <f t="shared" si="4"/>
        <v>0</v>
      </c>
      <c r="V17" s="190">
        <f t="shared" si="4"/>
        <v>0</v>
      </c>
      <c r="W17" s="190">
        <f t="shared" si="4"/>
        <v>0</v>
      </c>
      <c r="X17" s="190">
        <f t="shared" si="4"/>
        <v>0</v>
      </c>
      <c r="Y17" s="190">
        <f t="shared" si="4"/>
        <v>0</v>
      </c>
      <c r="Z17" s="260"/>
      <c r="AA17" s="260"/>
      <c r="AB17" s="260"/>
      <c r="AC17" s="260"/>
      <c r="AD17" s="260"/>
      <c r="AE17" s="261"/>
    </row>
    <row r="18" spans="1:33" s="4" customFormat="1" ht="0.75" hidden="1" customHeight="1" x14ac:dyDescent="0.2">
      <c r="A18" s="198"/>
      <c r="B18" s="160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55"/>
      <c r="W18" s="255"/>
      <c r="X18" s="255"/>
      <c r="Y18" s="255"/>
      <c r="Z18" s="255"/>
      <c r="AA18" s="255"/>
      <c r="AB18" s="255"/>
      <c r="AC18" s="255"/>
      <c r="AD18" s="255"/>
      <c r="AE18" s="255"/>
    </row>
    <row r="19" spans="1:33" s="4" customFormat="1" ht="15" hidden="1" customHeight="1" x14ac:dyDescent="0.2">
      <c r="A19" s="169"/>
      <c r="B19" s="160"/>
      <c r="C19" s="161"/>
      <c r="D19" s="256"/>
      <c r="E19" s="256"/>
      <c r="F19" s="256"/>
      <c r="G19" s="256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</row>
    <row r="20" spans="1:33" s="4" customFormat="1" ht="15" hidden="1" customHeight="1" x14ac:dyDescent="0.2">
      <c r="A20" s="282"/>
      <c r="B20" s="283"/>
      <c r="C20" s="301"/>
      <c r="D20" s="235"/>
      <c r="E20" s="293"/>
      <c r="F20" s="294"/>
      <c r="G20" s="171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62"/>
      <c r="AB20" s="197"/>
      <c r="AC20" s="197"/>
      <c r="AD20" s="216"/>
      <c r="AE20" s="435"/>
    </row>
    <row r="21" spans="1:33" s="4" customFormat="1" ht="39.75" hidden="1" customHeight="1" x14ac:dyDescent="0.2">
      <c r="A21" s="282"/>
      <c r="B21" s="283"/>
      <c r="C21" s="301"/>
      <c r="D21" s="236"/>
      <c r="E21" s="173"/>
      <c r="F21" s="181"/>
      <c r="G21" s="163"/>
      <c r="H21" s="196"/>
      <c r="I21" s="163"/>
      <c r="J21" s="163"/>
      <c r="K21" s="185"/>
      <c r="L21" s="163"/>
      <c r="M21" s="163"/>
      <c r="N21" s="163"/>
      <c r="O21" s="163"/>
      <c r="P21" s="163"/>
      <c r="Q21" s="196"/>
      <c r="R21" s="163"/>
      <c r="S21" s="163"/>
      <c r="T21" s="185"/>
      <c r="U21" s="163"/>
      <c r="V21" s="163"/>
      <c r="W21" s="163"/>
      <c r="X21" s="163"/>
      <c r="Y21" s="163"/>
      <c r="Z21" s="164"/>
      <c r="AA21" s="182"/>
      <c r="AB21" s="163"/>
      <c r="AC21" s="201"/>
      <c r="AD21" s="218"/>
      <c r="AE21" s="437"/>
      <c r="AG21" s="4" t="s">
        <v>157</v>
      </c>
    </row>
    <row r="22" spans="1:33" s="4" customFormat="1" ht="15" hidden="1" customHeight="1" x14ac:dyDescent="0.2">
      <c r="A22" s="282"/>
      <c r="B22" s="283"/>
      <c r="C22" s="301"/>
      <c r="D22" s="240"/>
      <c r="E22" s="241"/>
      <c r="F22" s="241"/>
      <c r="G22" s="242"/>
      <c r="H22" s="195"/>
      <c r="I22" s="179"/>
      <c r="J22" s="179"/>
      <c r="K22" s="195"/>
      <c r="L22" s="179"/>
      <c r="M22" s="179"/>
      <c r="N22" s="179"/>
      <c r="O22" s="179"/>
      <c r="P22" s="179"/>
      <c r="Q22" s="195"/>
      <c r="R22" s="179"/>
      <c r="S22" s="179"/>
      <c r="T22" s="195"/>
      <c r="U22" s="179"/>
      <c r="V22" s="179"/>
      <c r="W22" s="179"/>
      <c r="X22" s="179"/>
      <c r="Y22" s="179"/>
      <c r="Z22" s="291"/>
      <c r="AA22" s="291"/>
      <c r="AB22" s="291"/>
      <c r="AC22" s="291"/>
      <c r="AD22" s="291"/>
      <c r="AE22" s="292"/>
    </row>
    <row r="23" spans="1:33" s="4" customFormat="1" ht="15" hidden="1" customHeight="1" x14ac:dyDescent="0.2">
      <c r="A23" s="170"/>
      <c r="B23" s="160"/>
      <c r="C23" s="161"/>
      <c r="D23" s="268"/>
      <c r="E23" s="269"/>
      <c r="F23" s="269"/>
      <c r="G23" s="270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248"/>
      <c r="AA23" s="248"/>
      <c r="AB23" s="248"/>
      <c r="AC23" s="248"/>
      <c r="AD23" s="248"/>
      <c r="AE23" s="249"/>
    </row>
    <row r="24" spans="1:33" ht="7.5" hidden="1" customHeight="1" x14ac:dyDescent="0.2">
      <c r="A24" s="198"/>
      <c r="B24" s="160"/>
      <c r="C24" s="257"/>
      <c r="D24" s="258"/>
      <c r="E24" s="258"/>
      <c r="F24" s="258"/>
      <c r="G24" s="259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260"/>
      <c r="AA24" s="260"/>
      <c r="AB24" s="260"/>
      <c r="AC24" s="260"/>
      <c r="AD24" s="260"/>
      <c r="AE24" s="261"/>
    </row>
    <row r="25" spans="1:33" s="4" customFormat="1" ht="15" customHeight="1" x14ac:dyDescent="0.2">
      <c r="A25" s="198" t="s">
        <v>9</v>
      </c>
      <c r="B25" s="160" t="s">
        <v>10</v>
      </c>
      <c r="C25" s="255" t="s">
        <v>172</v>
      </c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  <c r="Q25" s="255"/>
      <c r="R25" s="255"/>
      <c r="S25" s="255"/>
      <c r="T25" s="255"/>
      <c r="U25" s="255"/>
      <c r="V25" s="255"/>
      <c r="W25" s="255"/>
      <c r="X25" s="255"/>
      <c r="Y25" s="255"/>
      <c r="Z25" s="255"/>
      <c r="AA25" s="255"/>
      <c r="AB25" s="255"/>
      <c r="AC25" s="255"/>
      <c r="AD25" s="255"/>
      <c r="AE25" s="255"/>
    </row>
    <row r="26" spans="1:33" s="4" customFormat="1" ht="15" customHeight="1" x14ac:dyDescent="0.2">
      <c r="A26" s="169" t="s">
        <v>9</v>
      </c>
      <c r="B26" s="160" t="s">
        <v>10</v>
      </c>
      <c r="C26" s="161" t="s">
        <v>9</v>
      </c>
      <c r="D26" s="256" t="s">
        <v>195</v>
      </c>
      <c r="E26" s="281"/>
      <c r="F26" s="281"/>
      <c r="G26" s="281"/>
      <c r="H26" s="281"/>
      <c r="I26" s="281"/>
      <c r="J26" s="281"/>
      <c r="K26" s="281"/>
      <c r="L26" s="281"/>
      <c r="M26" s="281"/>
      <c r="N26" s="281"/>
      <c r="O26" s="281"/>
      <c r="P26" s="281"/>
      <c r="Q26" s="281"/>
      <c r="R26" s="281"/>
      <c r="S26" s="281"/>
      <c r="T26" s="281"/>
      <c r="U26" s="281"/>
      <c r="V26" s="281"/>
      <c r="W26" s="281"/>
      <c r="X26" s="281"/>
      <c r="Y26" s="281"/>
      <c r="Z26" s="281"/>
      <c r="AA26" s="281"/>
      <c r="AB26" s="281"/>
      <c r="AC26" s="281"/>
      <c r="AD26" s="281"/>
      <c r="AE26" s="281"/>
    </row>
    <row r="27" spans="1:33" s="4" customFormat="1" ht="28.5" customHeight="1" x14ac:dyDescent="0.2">
      <c r="A27" s="282" t="s">
        <v>9</v>
      </c>
      <c r="B27" s="283" t="s">
        <v>10</v>
      </c>
      <c r="C27" s="262" t="s">
        <v>9</v>
      </c>
      <c r="D27" s="235" t="s">
        <v>9</v>
      </c>
      <c r="E27" s="238" t="s">
        <v>201</v>
      </c>
      <c r="F27" s="239"/>
      <c r="G27" s="171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2"/>
      <c r="T27" s="172"/>
      <c r="U27" s="172"/>
      <c r="V27" s="172"/>
      <c r="W27" s="172"/>
      <c r="X27" s="172"/>
      <c r="Y27" s="172"/>
      <c r="Z27" s="172"/>
      <c r="AA27" s="193"/>
      <c r="AB27" s="197"/>
      <c r="AC27" s="197"/>
      <c r="AD27" s="216"/>
      <c r="AE27" s="435"/>
    </row>
    <row r="28" spans="1:33" s="4" customFormat="1" ht="47.25" customHeight="1" x14ac:dyDescent="0.2">
      <c r="A28" s="282"/>
      <c r="B28" s="283"/>
      <c r="C28" s="262"/>
      <c r="D28" s="236"/>
      <c r="E28" s="174" t="s">
        <v>9</v>
      </c>
      <c r="F28" s="212" t="s">
        <v>149</v>
      </c>
      <c r="G28" s="163" t="s">
        <v>13</v>
      </c>
      <c r="H28" s="184">
        <f>I28+J28+K28+L28+M28+N28+O28+P28</f>
        <v>0.3</v>
      </c>
      <c r="I28" s="185">
        <v>0.3</v>
      </c>
      <c r="J28" s="163"/>
      <c r="K28" s="163"/>
      <c r="L28" s="163"/>
      <c r="M28" s="163"/>
      <c r="N28" s="163"/>
      <c r="O28" s="163"/>
      <c r="P28" s="163"/>
      <c r="Q28" s="184">
        <f>R28+S28+T28+U28+V28+W28+X28+Y28</f>
        <v>0</v>
      </c>
      <c r="R28" s="185">
        <v>0</v>
      </c>
      <c r="S28" s="163"/>
      <c r="T28" s="163"/>
      <c r="U28" s="163"/>
      <c r="V28" s="163"/>
      <c r="W28" s="163"/>
      <c r="X28" s="163"/>
      <c r="Y28" s="163"/>
      <c r="Z28" s="164" t="s">
        <v>180</v>
      </c>
      <c r="AA28" s="193" t="s">
        <v>186</v>
      </c>
      <c r="AB28" s="203" t="s">
        <v>148</v>
      </c>
      <c r="AC28" s="201">
        <v>12</v>
      </c>
      <c r="AD28" s="223">
        <v>33</v>
      </c>
      <c r="AE28" s="438" t="s">
        <v>210</v>
      </c>
    </row>
    <row r="29" spans="1:33" s="4" customFormat="1" ht="41.25" customHeight="1" x14ac:dyDescent="0.2">
      <c r="A29" s="282"/>
      <c r="B29" s="283"/>
      <c r="C29" s="262"/>
      <c r="D29" s="236"/>
      <c r="E29" s="174" t="s">
        <v>10</v>
      </c>
      <c r="F29" s="183" t="s">
        <v>152</v>
      </c>
      <c r="G29" s="163" t="s">
        <v>13</v>
      </c>
      <c r="H29" s="184">
        <f>I29+J29+K29+L29+M29+N29+O29+P29</f>
        <v>1.399</v>
      </c>
      <c r="I29" s="185">
        <v>1.399</v>
      </c>
      <c r="J29" s="163"/>
      <c r="K29" s="163"/>
      <c r="L29" s="163"/>
      <c r="M29" s="163"/>
      <c r="N29" s="163"/>
      <c r="O29" s="163"/>
      <c r="P29" s="163"/>
      <c r="Q29" s="184">
        <f>R29+S29+T29+U29+V29+W29+X29+Y29</f>
        <v>2.5470000000000002</v>
      </c>
      <c r="R29" s="185">
        <v>2.5470000000000002</v>
      </c>
      <c r="S29" s="163"/>
      <c r="T29" s="163"/>
      <c r="U29" s="163"/>
      <c r="V29" s="163"/>
      <c r="W29" s="163"/>
      <c r="X29" s="163"/>
      <c r="Y29" s="163"/>
      <c r="Z29" s="164" t="s">
        <v>180</v>
      </c>
      <c r="AA29" s="165" t="s">
        <v>194</v>
      </c>
      <c r="AB29" s="203" t="s">
        <v>148</v>
      </c>
      <c r="AC29" s="201">
        <v>120</v>
      </c>
      <c r="AD29" s="223">
        <v>135</v>
      </c>
      <c r="AE29" s="437" t="s">
        <v>213</v>
      </c>
    </row>
    <row r="30" spans="1:33" s="4" customFormat="1" ht="29.25" hidden="1" customHeight="1" x14ac:dyDescent="0.2">
      <c r="A30" s="282"/>
      <c r="B30" s="283"/>
      <c r="C30" s="262"/>
      <c r="D30" s="237"/>
      <c r="E30" s="175"/>
      <c r="F30" s="167"/>
      <c r="G30" s="166"/>
      <c r="H30" s="184">
        <f>I30+J30+K30+L30+M30+N30+O30+P30</f>
        <v>0</v>
      </c>
      <c r="I30" s="186"/>
      <c r="J30" s="166"/>
      <c r="K30" s="166"/>
      <c r="L30" s="166"/>
      <c r="M30" s="166"/>
      <c r="N30" s="166"/>
      <c r="O30" s="166"/>
      <c r="P30" s="166"/>
      <c r="Q30" s="184">
        <f>R30+S30+T30+U30+V30+W30+X30+Y30</f>
        <v>0</v>
      </c>
      <c r="R30" s="186"/>
      <c r="S30" s="166"/>
      <c r="T30" s="166"/>
      <c r="U30" s="166"/>
      <c r="V30" s="166"/>
      <c r="W30" s="166"/>
      <c r="X30" s="166"/>
      <c r="Y30" s="166"/>
      <c r="Z30" s="164"/>
      <c r="AA30" s="193"/>
      <c r="AB30" s="203"/>
      <c r="AC30" s="201"/>
      <c r="AD30" s="218"/>
      <c r="AE30" s="437"/>
    </row>
    <row r="31" spans="1:33" s="4" customFormat="1" ht="15" customHeight="1" x14ac:dyDescent="0.2">
      <c r="A31" s="282"/>
      <c r="B31" s="283"/>
      <c r="C31" s="262"/>
      <c r="D31" s="240" t="s">
        <v>14</v>
      </c>
      <c r="E31" s="241"/>
      <c r="F31" s="241"/>
      <c r="G31" s="242"/>
      <c r="H31" s="187">
        <f t="shared" ref="H31:P31" si="5">H28+H29+H30</f>
        <v>1.6990000000000001</v>
      </c>
      <c r="I31" s="188">
        <f t="shared" si="5"/>
        <v>1.6990000000000001</v>
      </c>
      <c r="J31" s="180">
        <f t="shared" si="5"/>
        <v>0</v>
      </c>
      <c r="K31" s="180">
        <f t="shared" si="5"/>
        <v>0</v>
      </c>
      <c r="L31" s="180">
        <f t="shared" si="5"/>
        <v>0</v>
      </c>
      <c r="M31" s="180">
        <f t="shared" si="5"/>
        <v>0</v>
      </c>
      <c r="N31" s="180">
        <f t="shared" si="5"/>
        <v>0</v>
      </c>
      <c r="O31" s="180">
        <f t="shared" si="5"/>
        <v>0</v>
      </c>
      <c r="P31" s="180">
        <f t="shared" si="5"/>
        <v>0</v>
      </c>
      <c r="Q31" s="187">
        <f t="shared" ref="Q31:Y31" si="6">Q28+Q29+Q30</f>
        <v>2.5470000000000002</v>
      </c>
      <c r="R31" s="188">
        <f t="shared" si="6"/>
        <v>2.5470000000000002</v>
      </c>
      <c r="S31" s="180">
        <f t="shared" si="6"/>
        <v>0</v>
      </c>
      <c r="T31" s="180">
        <f t="shared" si="6"/>
        <v>0</v>
      </c>
      <c r="U31" s="180">
        <f t="shared" si="6"/>
        <v>0</v>
      </c>
      <c r="V31" s="180">
        <f t="shared" si="6"/>
        <v>0</v>
      </c>
      <c r="W31" s="180">
        <f t="shared" si="6"/>
        <v>0</v>
      </c>
      <c r="X31" s="180">
        <f t="shared" si="6"/>
        <v>0</v>
      </c>
      <c r="Y31" s="180">
        <f t="shared" si="6"/>
        <v>0</v>
      </c>
      <c r="Z31" s="243"/>
      <c r="AA31" s="243"/>
      <c r="AB31" s="243"/>
      <c r="AC31" s="243"/>
      <c r="AD31" s="243"/>
      <c r="AE31" s="244"/>
    </row>
    <row r="32" spans="1:33" s="4" customFormat="1" ht="15" customHeight="1" x14ac:dyDescent="0.2">
      <c r="A32" s="170" t="s">
        <v>9</v>
      </c>
      <c r="B32" s="160" t="s">
        <v>10</v>
      </c>
      <c r="C32" s="161" t="s">
        <v>9</v>
      </c>
      <c r="D32" s="268" t="s">
        <v>15</v>
      </c>
      <c r="E32" s="269"/>
      <c r="F32" s="269"/>
      <c r="G32" s="270"/>
      <c r="H32" s="189">
        <f>H31</f>
        <v>1.6990000000000001</v>
      </c>
      <c r="I32" s="189">
        <f t="shared" ref="I32:P33" si="7">I31</f>
        <v>1.6990000000000001</v>
      </c>
      <c r="J32" s="189">
        <f t="shared" si="7"/>
        <v>0</v>
      </c>
      <c r="K32" s="189">
        <f t="shared" si="7"/>
        <v>0</v>
      </c>
      <c r="L32" s="189">
        <f t="shared" si="7"/>
        <v>0</v>
      </c>
      <c r="M32" s="189">
        <f t="shared" si="7"/>
        <v>0</v>
      </c>
      <c r="N32" s="189">
        <f t="shared" si="7"/>
        <v>0</v>
      </c>
      <c r="O32" s="189">
        <f t="shared" si="7"/>
        <v>0</v>
      </c>
      <c r="P32" s="189">
        <f t="shared" si="7"/>
        <v>0</v>
      </c>
      <c r="Q32" s="189">
        <f>Q31</f>
        <v>2.5470000000000002</v>
      </c>
      <c r="R32" s="189">
        <f t="shared" ref="R32:Y32" si="8">R31</f>
        <v>2.5470000000000002</v>
      </c>
      <c r="S32" s="189">
        <f t="shared" si="8"/>
        <v>0</v>
      </c>
      <c r="T32" s="189">
        <f t="shared" si="8"/>
        <v>0</v>
      </c>
      <c r="U32" s="189">
        <f t="shared" si="8"/>
        <v>0</v>
      </c>
      <c r="V32" s="189">
        <f t="shared" si="8"/>
        <v>0</v>
      </c>
      <c r="W32" s="189">
        <f t="shared" si="8"/>
        <v>0</v>
      </c>
      <c r="X32" s="189">
        <f t="shared" si="8"/>
        <v>0</v>
      </c>
      <c r="Y32" s="189">
        <f t="shared" si="8"/>
        <v>0</v>
      </c>
      <c r="Z32" s="248"/>
      <c r="AA32" s="248"/>
      <c r="AB32" s="248"/>
      <c r="AC32" s="248"/>
      <c r="AD32" s="248"/>
      <c r="AE32" s="249"/>
    </row>
    <row r="33" spans="1:31" ht="18.75" customHeight="1" x14ac:dyDescent="0.2">
      <c r="A33" s="198" t="s">
        <v>9</v>
      </c>
      <c r="B33" s="160" t="s">
        <v>10</v>
      </c>
      <c r="C33" s="257" t="s">
        <v>17</v>
      </c>
      <c r="D33" s="258"/>
      <c r="E33" s="258"/>
      <c r="F33" s="258"/>
      <c r="G33" s="259"/>
      <c r="H33" s="190">
        <f>H32</f>
        <v>1.6990000000000001</v>
      </c>
      <c r="I33" s="190">
        <f t="shared" si="7"/>
        <v>1.6990000000000001</v>
      </c>
      <c r="J33" s="190">
        <f t="shared" si="7"/>
        <v>0</v>
      </c>
      <c r="K33" s="190">
        <f t="shared" si="7"/>
        <v>0</v>
      </c>
      <c r="L33" s="190">
        <f t="shared" si="7"/>
        <v>0</v>
      </c>
      <c r="M33" s="190">
        <f t="shared" si="7"/>
        <v>0</v>
      </c>
      <c r="N33" s="190">
        <f t="shared" si="7"/>
        <v>0</v>
      </c>
      <c r="O33" s="190">
        <f t="shared" si="7"/>
        <v>0</v>
      </c>
      <c r="P33" s="190">
        <f t="shared" si="7"/>
        <v>0</v>
      </c>
      <c r="Q33" s="190">
        <f>Q32</f>
        <v>2.5470000000000002</v>
      </c>
      <c r="R33" s="190">
        <f t="shared" ref="R33:Y33" si="9">R32</f>
        <v>2.5470000000000002</v>
      </c>
      <c r="S33" s="190">
        <f t="shared" si="9"/>
        <v>0</v>
      </c>
      <c r="T33" s="190">
        <f t="shared" si="9"/>
        <v>0</v>
      </c>
      <c r="U33" s="190">
        <f t="shared" si="9"/>
        <v>0</v>
      </c>
      <c r="V33" s="190">
        <f t="shared" si="9"/>
        <v>0</v>
      </c>
      <c r="W33" s="190">
        <f t="shared" si="9"/>
        <v>0</v>
      </c>
      <c r="X33" s="190">
        <f t="shared" si="9"/>
        <v>0</v>
      </c>
      <c r="Y33" s="190">
        <f t="shared" si="9"/>
        <v>0</v>
      </c>
      <c r="Z33" s="260"/>
      <c r="AA33" s="260"/>
      <c r="AB33" s="260"/>
      <c r="AC33" s="260"/>
      <c r="AD33" s="260"/>
      <c r="AE33" s="261"/>
    </row>
    <row r="34" spans="1:31" s="4" customFormat="1" ht="15" hidden="1" customHeight="1" x14ac:dyDescent="0.2">
      <c r="A34" s="198"/>
      <c r="B34" s="160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55"/>
      <c r="W34" s="255"/>
      <c r="X34" s="255"/>
      <c r="Y34" s="255"/>
      <c r="Z34" s="255"/>
      <c r="AA34" s="255"/>
      <c r="AB34" s="255"/>
      <c r="AC34" s="255"/>
      <c r="AD34" s="255"/>
      <c r="AE34" s="255"/>
    </row>
    <row r="35" spans="1:31" s="4" customFormat="1" ht="15" hidden="1" customHeight="1" x14ac:dyDescent="0.2">
      <c r="A35" s="169"/>
      <c r="B35" s="160"/>
      <c r="C35" s="161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</row>
    <row r="36" spans="1:31" s="4" customFormat="1" ht="53.25" hidden="1" customHeight="1" x14ac:dyDescent="0.2">
      <c r="A36" s="282"/>
      <c r="B36" s="283"/>
      <c r="C36" s="262"/>
      <c r="D36" s="235"/>
      <c r="E36" s="238"/>
      <c r="F36" s="239"/>
      <c r="G36" s="171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  <c r="AA36" s="162"/>
      <c r="AB36" s="197"/>
      <c r="AC36" s="197"/>
      <c r="AD36" s="216"/>
      <c r="AE36" s="435"/>
    </row>
    <row r="37" spans="1:31" s="4" customFormat="1" ht="29.25" hidden="1" customHeight="1" x14ac:dyDescent="0.2">
      <c r="A37" s="282"/>
      <c r="B37" s="283"/>
      <c r="C37" s="262"/>
      <c r="D37" s="236"/>
      <c r="E37" s="174"/>
      <c r="F37" s="168"/>
      <c r="G37" s="163"/>
      <c r="H37" s="184"/>
      <c r="I37" s="163"/>
      <c r="J37" s="163"/>
      <c r="K37" s="163"/>
      <c r="L37" s="163"/>
      <c r="M37" s="163"/>
      <c r="N37" s="163"/>
      <c r="O37" s="163"/>
      <c r="P37" s="163"/>
      <c r="Q37" s="184"/>
      <c r="R37" s="163"/>
      <c r="S37" s="163"/>
      <c r="T37" s="163"/>
      <c r="U37" s="163"/>
      <c r="V37" s="163"/>
      <c r="W37" s="163"/>
      <c r="X37" s="163"/>
      <c r="Y37" s="163"/>
      <c r="Z37" s="164"/>
      <c r="AA37" s="165"/>
      <c r="AB37" s="203"/>
      <c r="AC37" s="202"/>
      <c r="AD37" s="219"/>
      <c r="AE37" s="439"/>
    </row>
    <row r="38" spans="1:31" s="4" customFormat="1" ht="15" hidden="1" customHeight="1" x14ac:dyDescent="0.2">
      <c r="A38" s="282"/>
      <c r="B38" s="283"/>
      <c r="C38" s="262"/>
      <c r="D38" s="240"/>
      <c r="E38" s="241"/>
      <c r="F38" s="241"/>
      <c r="G38" s="242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243"/>
      <c r="AA38" s="243"/>
      <c r="AB38" s="243"/>
      <c r="AC38" s="243"/>
      <c r="AD38" s="243"/>
      <c r="AE38" s="244"/>
    </row>
    <row r="39" spans="1:31" s="4" customFormat="1" ht="15" hidden="1" customHeight="1" x14ac:dyDescent="0.2">
      <c r="A39" s="170"/>
      <c r="B39" s="160"/>
      <c r="C39" s="161"/>
      <c r="D39" s="268"/>
      <c r="E39" s="269"/>
      <c r="F39" s="269"/>
      <c r="G39" s="270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248"/>
      <c r="AA39" s="248"/>
      <c r="AB39" s="248"/>
      <c r="AC39" s="248"/>
      <c r="AD39" s="248"/>
      <c r="AE39" s="249"/>
    </row>
    <row r="40" spans="1:31" ht="13.5" hidden="1" customHeight="1" x14ac:dyDescent="0.2">
      <c r="A40" s="198"/>
      <c r="B40" s="160"/>
      <c r="C40" s="257"/>
      <c r="D40" s="258"/>
      <c r="E40" s="258"/>
      <c r="F40" s="258"/>
      <c r="G40" s="259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260"/>
      <c r="AA40" s="260"/>
      <c r="AB40" s="260"/>
      <c r="AC40" s="260"/>
      <c r="AD40" s="260"/>
      <c r="AE40" s="261"/>
    </row>
    <row r="41" spans="1:31" s="4" customFormat="1" ht="15" customHeight="1" x14ac:dyDescent="0.2">
      <c r="A41" s="198" t="s">
        <v>9</v>
      </c>
      <c r="B41" s="160" t="s">
        <v>11</v>
      </c>
      <c r="C41" s="255" t="s">
        <v>173</v>
      </c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5"/>
      <c r="T41" s="255"/>
      <c r="U41" s="255"/>
      <c r="V41" s="255"/>
      <c r="W41" s="255"/>
      <c r="X41" s="255"/>
      <c r="Y41" s="255"/>
      <c r="Z41" s="255"/>
      <c r="AA41" s="255"/>
      <c r="AB41" s="255"/>
      <c r="AC41" s="255"/>
      <c r="AD41" s="255"/>
      <c r="AE41" s="255"/>
    </row>
    <row r="42" spans="1:31" s="4" customFormat="1" ht="15" customHeight="1" x14ac:dyDescent="0.2">
      <c r="A42" s="169" t="s">
        <v>9</v>
      </c>
      <c r="B42" s="160" t="s">
        <v>11</v>
      </c>
      <c r="C42" s="161" t="s">
        <v>9</v>
      </c>
      <c r="D42" s="256" t="s">
        <v>168</v>
      </c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6"/>
      <c r="AE42" s="256"/>
    </row>
    <row r="43" spans="1:31" s="4" customFormat="1" ht="28.5" customHeight="1" x14ac:dyDescent="0.2">
      <c r="A43" s="282" t="s">
        <v>9</v>
      </c>
      <c r="B43" s="283" t="s">
        <v>11</v>
      </c>
      <c r="C43" s="262" t="s">
        <v>9</v>
      </c>
      <c r="D43" s="235" t="s">
        <v>9</v>
      </c>
      <c r="E43" s="238" t="s">
        <v>200</v>
      </c>
      <c r="F43" s="239"/>
      <c r="G43" s="171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62"/>
      <c r="AB43" s="197"/>
      <c r="AC43" s="197"/>
      <c r="AD43" s="216"/>
      <c r="AE43" s="435"/>
    </row>
    <row r="44" spans="1:31" s="4" customFormat="1" ht="42" customHeight="1" x14ac:dyDescent="0.2">
      <c r="A44" s="282"/>
      <c r="B44" s="283"/>
      <c r="C44" s="262"/>
      <c r="D44" s="236"/>
      <c r="E44" s="174" t="s">
        <v>9</v>
      </c>
      <c r="F44" s="168" t="s">
        <v>153</v>
      </c>
      <c r="G44" s="163" t="s">
        <v>13</v>
      </c>
      <c r="H44" s="184">
        <f>I44+J44+K44+L44+M44+N44+O44+P44</f>
        <v>43.255000000000003</v>
      </c>
      <c r="I44" s="185">
        <v>43.255000000000003</v>
      </c>
      <c r="J44" s="163"/>
      <c r="K44" s="163"/>
      <c r="L44" s="163"/>
      <c r="M44" s="163"/>
      <c r="N44" s="163"/>
      <c r="O44" s="163"/>
      <c r="P44" s="163"/>
      <c r="Q44" s="184">
        <f>R44+S44+T44+U44+V44+W44+X44+Y44</f>
        <v>45.514000000000003</v>
      </c>
      <c r="R44" s="185">
        <v>45.514000000000003</v>
      </c>
      <c r="S44" s="163"/>
      <c r="T44" s="163"/>
      <c r="U44" s="163"/>
      <c r="V44" s="163"/>
      <c r="W44" s="163"/>
      <c r="X44" s="163"/>
      <c r="Y44" s="163"/>
      <c r="Z44" s="164" t="s">
        <v>180</v>
      </c>
      <c r="AA44" s="165" t="s">
        <v>154</v>
      </c>
      <c r="AB44" s="203" t="s">
        <v>155</v>
      </c>
      <c r="AC44" s="163">
        <v>6</v>
      </c>
      <c r="AD44" s="220">
        <v>6</v>
      </c>
      <c r="AE44" s="438" t="s">
        <v>211</v>
      </c>
    </row>
    <row r="45" spans="1:31" s="4" customFormat="1" ht="31.5" customHeight="1" x14ac:dyDescent="0.2">
      <c r="A45" s="282"/>
      <c r="B45" s="283"/>
      <c r="C45" s="262"/>
      <c r="D45" s="236"/>
      <c r="E45" s="208" t="s">
        <v>10</v>
      </c>
      <c r="F45" s="211" t="s">
        <v>187</v>
      </c>
      <c r="G45" s="209" t="s">
        <v>13</v>
      </c>
      <c r="H45" s="184">
        <f>I45+J45+K45+L45+M45+N45+O45+P45</f>
        <v>5.7880000000000003</v>
      </c>
      <c r="I45" s="185">
        <v>5.7880000000000003</v>
      </c>
      <c r="J45" s="163"/>
      <c r="K45" s="163"/>
      <c r="L45" s="163"/>
      <c r="M45" s="163"/>
      <c r="N45" s="163"/>
      <c r="O45" s="163"/>
      <c r="P45" s="163"/>
      <c r="Q45" s="184">
        <f>R45+S45+T45+U45+V45+W45+X45+Y45</f>
        <v>6.4749999999999996</v>
      </c>
      <c r="R45" s="185">
        <v>6.4749999999999996</v>
      </c>
      <c r="S45" s="163"/>
      <c r="T45" s="163"/>
      <c r="U45" s="163"/>
      <c r="V45" s="163"/>
      <c r="W45" s="163"/>
      <c r="X45" s="163"/>
      <c r="Y45" s="163"/>
      <c r="Z45" s="164" t="s">
        <v>180</v>
      </c>
      <c r="AA45" s="193" t="s">
        <v>181</v>
      </c>
      <c r="AB45" s="204" t="s">
        <v>156</v>
      </c>
      <c r="AC45" s="202">
        <v>17</v>
      </c>
      <c r="AD45" s="224">
        <v>17</v>
      </c>
      <c r="AE45" s="439"/>
    </row>
    <row r="46" spans="1:31" s="4" customFormat="1" ht="31.5" customHeight="1" x14ac:dyDescent="0.2">
      <c r="A46" s="282"/>
      <c r="B46" s="283"/>
      <c r="C46" s="262"/>
      <c r="D46" s="237"/>
      <c r="E46" s="175" t="s">
        <v>11</v>
      </c>
      <c r="F46" s="210" t="s">
        <v>188</v>
      </c>
      <c r="G46" s="166" t="s">
        <v>13</v>
      </c>
      <c r="H46" s="184">
        <f>I46+J46+K46+L46+M46+N46+O46+P46</f>
        <v>5.4</v>
      </c>
      <c r="I46" s="186">
        <v>5.4</v>
      </c>
      <c r="J46" s="166"/>
      <c r="K46" s="166"/>
      <c r="L46" s="166"/>
      <c r="M46" s="166"/>
      <c r="N46" s="166"/>
      <c r="O46" s="166"/>
      <c r="P46" s="166"/>
      <c r="Q46" s="184">
        <f>R46+S46+T46+U46+V46+W46+X46+Y46</f>
        <v>5.34</v>
      </c>
      <c r="R46" s="186">
        <v>5.34</v>
      </c>
      <c r="S46" s="166"/>
      <c r="T46" s="166"/>
      <c r="U46" s="166"/>
      <c r="V46" s="166"/>
      <c r="W46" s="166"/>
      <c r="X46" s="166"/>
      <c r="Y46" s="166"/>
      <c r="Z46" s="164" t="s">
        <v>180</v>
      </c>
      <c r="AA46" s="193" t="s">
        <v>192</v>
      </c>
      <c r="AB46" s="203" t="s">
        <v>155</v>
      </c>
      <c r="AC46" s="201">
        <v>109</v>
      </c>
      <c r="AD46" s="223">
        <v>109</v>
      </c>
      <c r="AE46" s="437"/>
    </row>
    <row r="47" spans="1:31" s="4" customFormat="1" ht="15" customHeight="1" x14ac:dyDescent="0.2">
      <c r="A47" s="282"/>
      <c r="B47" s="283"/>
      <c r="C47" s="262"/>
      <c r="D47" s="240" t="s">
        <v>14</v>
      </c>
      <c r="E47" s="241"/>
      <c r="F47" s="241"/>
      <c r="G47" s="242"/>
      <c r="H47" s="187">
        <f t="shared" ref="H47:P47" si="10">H44+H45+H46</f>
        <v>54.443000000000005</v>
      </c>
      <c r="I47" s="188">
        <f t="shared" si="10"/>
        <v>54.443000000000005</v>
      </c>
      <c r="J47" s="180">
        <f t="shared" si="10"/>
        <v>0</v>
      </c>
      <c r="K47" s="180">
        <f t="shared" si="10"/>
        <v>0</v>
      </c>
      <c r="L47" s="180">
        <f t="shared" si="10"/>
        <v>0</v>
      </c>
      <c r="M47" s="180">
        <f t="shared" si="10"/>
        <v>0</v>
      </c>
      <c r="N47" s="180">
        <f t="shared" si="10"/>
        <v>0</v>
      </c>
      <c r="O47" s="180">
        <f t="shared" si="10"/>
        <v>0</v>
      </c>
      <c r="P47" s="180">
        <f t="shared" si="10"/>
        <v>0</v>
      </c>
      <c r="Q47" s="187">
        <f t="shared" ref="Q47:Y47" si="11">Q44+Q45+Q46</f>
        <v>57.329000000000008</v>
      </c>
      <c r="R47" s="188">
        <f t="shared" si="11"/>
        <v>57.329000000000008</v>
      </c>
      <c r="S47" s="180">
        <f t="shared" si="11"/>
        <v>0</v>
      </c>
      <c r="T47" s="180">
        <f t="shared" si="11"/>
        <v>0</v>
      </c>
      <c r="U47" s="180">
        <f t="shared" si="11"/>
        <v>0</v>
      </c>
      <c r="V47" s="180">
        <f t="shared" si="11"/>
        <v>0</v>
      </c>
      <c r="W47" s="180">
        <f t="shared" si="11"/>
        <v>0</v>
      </c>
      <c r="X47" s="180">
        <f t="shared" si="11"/>
        <v>0</v>
      </c>
      <c r="Y47" s="180">
        <f t="shared" si="11"/>
        <v>0</v>
      </c>
      <c r="Z47" s="243"/>
      <c r="AA47" s="243"/>
      <c r="AB47" s="243"/>
      <c r="AC47" s="243"/>
      <c r="AD47" s="243"/>
      <c r="AE47" s="244"/>
    </row>
    <row r="48" spans="1:31" s="4" customFormat="1" ht="15" customHeight="1" x14ac:dyDescent="0.2">
      <c r="A48" s="170" t="s">
        <v>9</v>
      </c>
      <c r="B48" s="160" t="s">
        <v>11</v>
      </c>
      <c r="C48" s="161" t="s">
        <v>9</v>
      </c>
      <c r="D48" s="268" t="s">
        <v>15</v>
      </c>
      <c r="E48" s="269"/>
      <c r="F48" s="269"/>
      <c r="G48" s="270"/>
      <c r="H48" s="189">
        <f>H47</f>
        <v>54.443000000000005</v>
      </c>
      <c r="I48" s="189">
        <f t="shared" ref="I48:P49" si="12">I47</f>
        <v>54.443000000000005</v>
      </c>
      <c r="J48" s="189">
        <f t="shared" si="12"/>
        <v>0</v>
      </c>
      <c r="K48" s="189">
        <f t="shared" si="12"/>
        <v>0</v>
      </c>
      <c r="L48" s="189">
        <f t="shared" si="12"/>
        <v>0</v>
      </c>
      <c r="M48" s="189">
        <f t="shared" si="12"/>
        <v>0</v>
      </c>
      <c r="N48" s="189">
        <f t="shared" si="12"/>
        <v>0</v>
      </c>
      <c r="O48" s="189">
        <f t="shared" si="12"/>
        <v>0</v>
      </c>
      <c r="P48" s="189">
        <f t="shared" si="12"/>
        <v>0</v>
      </c>
      <c r="Q48" s="189">
        <f>Q47</f>
        <v>57.329000000000008</v>
      </c>
      <c r="R48" s="189">
        <f t="shared" ref="R48:Y48" si="13">R47</f>
        <v>57.329000000000008</v>
      </c>
      <c r="S48" s="189">
        <f t="shared" si="13"/>
        <v>0</v>
      </c>
      <c r="T48" s="189">
        <f t="shared" si="13"/>
        <v>0</v>
      </c>
      <c r="U48" s="189">
        <f t="shared" si="13"/>
        <v>0</v>
      </c>
      <c r="V48" s="189">
        <f t="shared" si="13"/>
        <v>0</v>
      </c>
      <c r="W48" s="189">
        <f t="shared" si="13"/>
        <v>0</v>
      </c>
      <c r="X48" s="189">
        <f t="shared" si="13"/>
        <v>0</v>
      </c>
      <c r="Y48" s="189">
        <f t="shared" si="13"/>
        <v>0</v>
      </c>
      <c r="Z48" s="248"/>
      <c r="AA48" s="248"/>
      <c r="AB48" s="248"/>
      <c r="AC48" s="248"/>
      <c r="AD48" s="248"/>
      <c r="AE48" s="249"/>
    </row>
    <row r="49" spans="1:31" ht="13.5" customHeight="1" x14ac:dyDescent="0.2">
      <c r="A49" s="198" t="s">
        <v>9</v>
      </c>
      <c r="B49" s="160" t="s">
        <v>11</v>
      </c>
      <c r="C49" s="257" t="s">
        <v>17</v>
      </c>
      <c r="D49" s="258"/>
      <c r="E49" s="258"/>
      <c r="F49" s="258"/>
      <c r="G49" s="259"/>
      <c r="H49" s="190">
        <f>H48</f>
        <v>54.443000000000005</v>
      </c>
      <c r="I49" s="190">
        <f t="shared" si="12"/>
        <v>54.443000000000005</v>
      </c>
      <c r="J49" s="190">
        <f t="shared" si="12"/>
        <v>0</v>
      </c>
      <c r="K49" s="190">
        <f t="shared" si="12"/>
        <v>0</v>
      </c>
      <c r="L49" s="190">
        <f t="shared" si="12"/>
        <v>0</v>
      </c>
      <c r="M49" s="190">
        <f t="shared" si="12"/>
        <v>0</v>
      </c>
      <c r="N49" s="190">
        <f t="shared" si="12"/>
        <v>0</v>
      </c>
      <c r="O49" s="190">
        <f t="shared" si="12"/>
        <v>0</v>
      </c>
      <c r="P49" s="190">
        <f t="shared" si="12"/>
        <v>0</v>
      </c>
      <c r="Q49" s="190">
        <f>Q48</f>
        <v>57.329000000000008</v>
      </c>
      <c r="R49" s="190">
        <f t="shared" ref="R49:Y49" si="14">R48</f>
        <v>57.329000000000008</v>
      </c>
      <c r="S49" s="190">
        <f t="shared" si="14"/>
        <v>0</v>
      </c>
      <c r="T49" s="190">
        <f t="shared" si="14"/>
        <v>0</v>
      </c>
      <c r="U49" s="190">
        <f t="shared" si="14"/>
        <v>0</v>
      </c>
      <c r="V49" s="190">
        <f t="shared" si="14"/>
        <v>0</v>
      </c>
      <c r="W49" s="190">
        <f t="shared" si="14"/>
        <v>0</v>
      </c>
      <c r="X49" s="190">
        <f t="shared" si="14"/>
        <v>0</v>
      </c>
      <c r="Y49" s="190">
        <f t="shared" si="14"/>
        <v>0</v>
      </c>
      <c r="Z49" s="260"/>
      <c r="AA49" s="260"/>
      <c r="AB49" s="260"/>
      <c r="AC49" s="260"/>
      <c r="AD49" s="260"/>
      <c r="AE49" s="261"/>
    </row>
    <row r="50" spans="1:31" s="4" customFormat="1" ht="15" customHeight="1" x14ac:dyDescent="0.2">
      <c r="A50" s="198" t="s">
        <v>9</v>
      </c>
      <c r="B50" s="160" t="s">
        <v>12</v>
      </c>
      <c r="C50" s="255" t="s">
        <v>174</v>
      </c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  <c r="V50" s="255"/>
      <c r="W50" s="255"/>
      <c r="X50" s="255"/>
      <c r="Y50" s="255"/>
      <c r="Z50" s="255"/>
      <c r="AA50" s="255"/>
      <c r="AB50" s="255"/>
      <c r="AC50" s="255"/>
      <c r="AD50" s="255"/>
      <c r="AE50" s="255"/>
    </row>
    <row r="51" spans="1:31" s="4" customFormat="1" ht="15" customHeight="1" x14ac:dyDescent="0.2">
      <c r="A51" s="169" t="s">
        <v>9</v>
      </c>
      <c r="B51" s="160" t="s">
        <v>12</v>
      </c>
      <c r="C51" s="161" t="s">
        <v>9</v>
      </c>
      <c r="D51" s="256" t="s">
        <v>169</v>
      </c>
      <c r="E51" s="256"/>
      <c r="F51" s="256"/>
      <c r="G51" s="256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</row>
    <row r="52" spans="1:31" s="4" customFormat="1" ht="31.5" customHeight="1" x14ac:dyDescent="0.2">
      <c r="A52" s="282" t="s">
        <v>9</v>
      </c>
      <c r="B52" s="283" t="s">
        <v>12</v>
      </c>
      <c r="C52" s="262" t="s">
        <v>9</v>
      </c>
      <c r="D52" s="235" t="s">
        <v>9</v>
      </c>
      <c r="E52" s="238" t="s">
        <v>199</v>
      </c>
      <c r="F52" s="239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62"/>
      <c r="AB52" s="197"/>
      <c r="AC52" s="197"/>
      <c r="AD52" s="216"/>
      <c r="AE52" s="435"/>
    </row>
    <row r="53" spans="1:31" s="4" customFormat="1" ht="30" customHeight="1" x14ac:dyDescent="0.2">
      <c r="A53" s="282"/>
      <c r="B53" s="283"/>
      <c r="C53" s="262"/>
      <c r="D53" s="236"/>
      <c r="E53" s="174" t="s">
        <v>9</v>
      </c>
      <c r="F53" s="167" t="s">
        <v>183</v>
      </c>
      <c r="G53" s="166" t="s">
        <v>13</v>
      </c>
      <c r="H53" s="184">
        <f>I53+J53+K53+L53+M53+N53+O53+P53</f>
        <v>7.2</v>
      </c>
      <c r="I53" s="186">
        <v>7.2</v>
      </c>
      <c r="J53" s="185"/>
      <c r="K53" s="185"/>
      <c r="L53" s="185"/>
      <c r="M53" s="185"/>
      <c r="N53" s="185"/>
      <c r="O53" s="185"/>
      <c r="P53" s="163"/>
      <c r="Q53" s="184">
        <f>R53+S53+T53+U53+V53+W53+X53+Y53</f>
        <v>7.2</v>
      </c>
      <c r="R53" s="186">
        <v>7.2</v>
      </c>
      <c r="S53" s="185"/>
      <c r="T53" s="185"/>
      <c r="U53" s="185"/>
      <c r="V53" s="185"/>
      <c r="W53" s="185"/>
      <c r="X53" s="185"/>
      <c r="Y53" s="163"/>
      <c r="Z53" s="164" t="s">
        <v>180</v>
      </c>
      <c r="AA53" s="165" t="s">
        <v>182</v>
      </c>
      <c r="AB53" s="203" t="s">
        <v>148</v>
      </c>
      <c r="AC53" s="163">
        <v>28</v>
      </c>
      <c r="AD53" s="220">
        <v>27</v>
      </c>
      <c r="AE53" s="436"/>
    </row>
    <row r="54" spans="1:31" s="4" customFormat="1" ht="18" hidden="1" customHeight="1" x14ac:dyDescent="0.2">
      <c r="A54" s="282"/>
      <c r="B54" s="283"/>
      <c r="C54" s="262"/>
      <c r="D54" s="236"/>
      <c r="E54" s="173"/>
      <c r="F54" s="167"/>
      <c r="G54" s="163"/>
      <c r="H54" s="184">
        <f>I54+J54+K54+L54+M54+N54+O54+P54</f>
        <v>0</v>
      </c>
      <c r="I54" s="186"/>
      <c r="J54" s="186"/>
      <c r="K54" s="186"/>
      <c r="L54" s="186"/>
      <c r="M54" s="186"/>
      <c r="N54" s="186"/>
      <c r="O54" s="186"/>
      <c r="P54" s="166"/>
      <c r="Q54" s="184">
        <f>R54+S54+T54+U54+V54+W54+X54+Y54</f>
        <v>0</v>
      </c>
      <c r="R54" s="186"/>
      <c r="S54" s="186"/>
      <c r="T54" s="186"/>
      <c r="U54" s="186"/>
      <c r="V54" s="186"/>
      <c r="W54" s="186"/>
      <c r="X54" s="186"/>
      <c r="Y54" s="166"/>
      <c r="Z54" s="164"/>
      <c r="AA54" s="165"/>
      <c r="AB54" s="203"/>
      <c r="AC54" s="163"/>
      <c r="AD54" s="217"/>
      <c r="AE54" s="436"/>
    </row>
    <row r="55" spans="1:31" s="4" customFormat="1" ht="16.5" hidden="1" customHeight="1" x14ac:dyDescent="0.2">
      <c r="A55" s="282"/>
      <c r="B55" s="283"/>
      <c r="C55" s="262"/>
      <c r="D55" s="237"/>
      <c r="E55" s="175"/>
      <c r="F55" s="167"/>
      <c r="G55" s="166"/>
      <c r="H55" s="184">
        <f>I55+J55+K55+L55+M55+N55+O55+P55</f>
        <v>0</v>
      </c>
      <c r="I55" s="186"/>
      <c r="J55" s="186"/>
      <c r="K55" s="186"/>
      <c r="L55" s="186"/>
      <c r="M55" s="186"/>
      <c r="N55" s="186"/>
      <c r="O55" s="186"/>
      <c r="P55" s="166"/>
      <c r="Q55" s="184">
        <f>R55+S55+T55+U55+V55+W55+X55+Y55</f>
        <v>0</v>
      </c>
      <c r="R55" s="186"/>
      <c r="S55" s="186"/>
      <c r="T55" s="186"/>
      <c r="U55" s="186"/>
      <c r="V55" s="186"/>
      <c r="W55" s="186"/>
      <c r="X55" s="186"/>
      <c r="Y55" s="166"/>
      <c r="Z55" s="164"/>
      <c r="AA55" s="165"/>
      <c r="AB55" s="203"/>
      <c r="AC55" s="163"/>
      <c r="AD55" s="217"/>
      <c r="AE55" s="436"/>
    </row>
    <row r="56" spans="1:31" s="4" customFormat="1" ht="15" customHeight="1" x14ac:dyDescent="0.2">
      <c r="A56" s="282"/>
      <c r="B56" s="283"/>
      <c r="C56" s="262"/>
      <c r="D56" s="240" t="s">
        <v>14</v>
      </c>
      <c r="E56" s="241"/>
      <c r="F56" s="241"/>
      <c r="G56" s="242"/>
      <c r="H56" s="187">
        <f t="shared" ref="H56:J56" si="15">H55+H53+H54</f>
        <v>7.2</v>
      </c>
      <c r="I56" s="187">
        <f t="shared" si="15"/>
        <v>7.2</v>
      </c>
      <c r="J56" s="187">
        <f t="shared" si="15"/>
        <v>0</v>
      </c>
      <c r="K56" s="187">
        <f>K55+K53+K54</f>
        <v>0</v>
      </c>
      <c r="L56" s="187">
        <f t="shared" ref="L56:P56" si="16">L55+L53</f>
        <v>0</v>
      </c>
      <c r="M56" s="187">
        <f t="shared" si="16"/>
        <v>0</v>
      </c>
      <c r="N56" s="187">
        <f t="shared" si="16"/>
        <v>0</v>
      </c>
      <c r="O56" s="187">
        <f t="shared" si="16"/>
        <v>0</v>
      </c>
      <c r="P56" s="187">
        <f t="shared" si="16"/>
        <v>0</v>
      </c>
      <c r="Q56" s="187">
        <f t="shared" ref="Q56:S56" si="17">Q55+Q53+Q54</f>
        <v>7.2</v>
      </c>
      <c r="R56" s="187">
        <f t="shared" si="17"/>
        <v>7.2</v>
      </c>
      <c r="S56" s="187">
        <f t="shared" si="17"/>
        <v>0</v>
      </c>
      <c r="T56" s="187">
        <f>T55+T53+T54</f>
        <v>0</v>
      </c>
      <c r="U56" s="187">
        <f t="shared" ref="U56:Y56" si="18">U55+U53</f>
        <v>0</v>
      </c>
      <c r="V56" s="187">
        <f t="shared" si="18"/>
        <v>0</v>
      </c>
      <c r="W56" s="187">
        <f t="shared" si="18"/>
        <v>0</v>
      </c>
      <c r="X56" s="187">
        <f t="shared" si="18"/>
        <v>0</v>
      </c>
      <c r="Y56" s="187">
        <f t="shared" si="18"/>
        <v>0</v>
      </c>
      <c r="Z56" s="243"/>
      <c r="AA56" s="243"/>
      <c r="AB56" s="243"/>
      <c r="AC56" s="243"/>
      <c r="AD56" s="243"/>
      <c r="AE56" s="244"/>
    </row>
    <row r="57" spans="1:31" s="4" customFormat="1" ht="15" customHeight="1" x14ac:dyDescent="0.2">
      <c r="A57" s="170" t="s">
        <v>9</v>
      </c>
      <c r="B57" s="160" t="s">
        <v>12</v>
      </c>
      <c r="C57" s="161" t="s">
        <v>9</v>
      </c>
      <c r="D57" s="268" t="s">
        <v>15</v>
      </c>
      <c r="E57" s="269"/>
      <c r="F57" s="269"/>
      <c r="G57" s="270"/>
      <c r="H57" s="189">
        <f>H56</f>
        <v>7.2</v>
      </c>
      <c r="I57" s="189">
        <f t="shared" ref="I57:P58" si="19">I56</f>
        <v>7.2</v>
      </c>
      <c r="J57" s="189">
        <f t="shared" si="19"/>
        <v>0</v>
      </c>
      <c r="K57" s="189">
        <f t="shared" si="19"/>
        <v>0</v>
      </c>
      <c r="L57" s="189">
        <f t="shared" si="19"/>
        <v>0</v>
      </c>
      <c r="M57" s="189">
        <f t="shared" si="19"/>
        <v>0</v>
      </c>
      <c r="N57" s="189">
        <f t="shared" si="19"/>
        <v>0</v>
      </c>
      <c r="O57" s="189">
        <f t="shared" si="19"/>
        <v>0</v>
      </c>
      <c r="P57" s="189">
        <f t="shared" si="19"/>
        <v>0</v>
      </c>
      <c r="Q57" s="189">
        <f>Q56</f>
        <v>7.2</v>
      </c>
      <c r="R57" s="189">
        <f t="shared" ref="R57:Y57" si="20">R56</f>
        <v>7.2</v>
      </c>
      <c r="S57" s="189">
        <f t="shared" si="20"/>
        <v>0</v>
      </c>
      <c r="T57" s="189">
        <f t="shared" si="20"/>
        <v>0</v>
      </c>
      <c r="U57" s="189">
        <f t="shared" si="20"/>
        <v>0</v>
      </c>
      <c r="V57" s="189">
        <f t="shared" si="20"/>
        <v>0</v>
      </c>
      <c r="W57" s="189">
        <f t="shared" si="20"/>
        <v>0</v>
      </c>
      <c r="X57" s="189">
        <f t="shared" si="20"/>
        <v>0</v>
      </c>
      <c r="Y57" s="189">
        <f t="shared" si="20"/>
        <v>0</v>
      </c>
      <c r="Z57" s="248"/>
      <c r="AA57" s="248"/>
      <c r="AB57" s="248"/>
      <c r="AC57" s="248"/>
      <c r="AD57" s="248"/>
      <c r="AE57" s="249"/>
    </row>
    <row r="58" spans="1:31" s="72" customFormat="1" ht="15" customHeight="1" x14ac:dyDescent="0.2">
      <c r="A58" s="170" t="s">
        <v>9</v>
      </c>
      <c r="B58" s="160" t="s">
        <v>12</v>
      </c>
      <c r="C58" s="257" t="s">
        <v>17</v>
      </c>
      <c r="D58" s="258"/>
      <c r="E58" s="258"/>
      <c r="F58" s="258"/>
      <c r="G58" s="259"/>
      <c r="H58" s="190">
        <f>H57</f>
        <v>7.2</v>
      </c>
      <c r="I58" s="190">
        <f t="shared" si="19"/>
        <v>7.2</v>
      </c>
      <c r="J58" s="190">
        <f t="shared" si="19"/>
        <v>0</v>
      </c>
      <c r="K58" s="190">
        <f t="shared" si="19"/>
        <v>0</v>
      </c>
      <c r="L58" s="190">
        <f t="shared" si="19"/>
        <v>0</v>
      </c>
      <c r="M58" s="190">
        <f t="shared" si="19"/>
        <v>0</v>
      </c>
      <c r="N58" s="190">
        <f t="shared" si="19"/>
        <v>0</v>
      </c>
      <c r="O58" s="190">
        <f t="shared" si="19"/>
        <v>0</v>
      </c>
      <c r="P58" s="190">
        <f t="shared" si="19"/>
        <v>0</v>
      </c>
      <c r="Q58" s="190">
        <f>Q57</f>
        <v>7.2</v>
      </c>
      <c r="R58" s="190">
        <f t="shared" ref="R58:Y58" si="21">R57</f>
        <v>7.2</v>
      </c>
      <c r="S58" s="190">
        <f t="shared" si="21"/>
        <v>0</v>
      </c>
      <c r="T58" s="190">
        <f t="shared" si="21"/>
        <v>0</v>
      </c>
      <c r="U58" s="190">
        <f t="shared" si="21"/>
        <v>0</v>
      </c>
      <c r="V58" s="190">
        <f t="shared" si="21"/>
        <v>0</v>
      </c>
      <c r="W58" s="190">
        <f t="shared" si="21"/>
        <v>0</v>
      </c>
      <c r="X58" s="190">
        <f t="shared" si="21"/>
        <v>0</v>
      </c>
      <c r="Y58" s="190">
        <f t="shared" si="21"/>
        <v>0</v>
      </c>
      <c r="Z58" s="260"/>
      <c r="AA58" s="260"/>
      <c r="AB58" s="260"/>
      <c r="AC58" s="260"/>
      <c r="AD58" s="260"/>
      <c r="AE58" s="261"/>
    </row>
    <row r="59" spans="1:31" s="4" customFormat="1" ht="15.75" customHeight="1" x14ac:dyDescent="0.2">
      <c r="A59" s="198" t="s">
        <v>9</v>
      </c>
      <c r="B59" s="160" t="s">
        <v>22</v>
      </c>
      <c r="C59" s="255" t="s">
        <v>175</v>
      </c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5"/>
      <c r="AE59" s="255"/>
    </row>
    <row r="60" spans="1:31" s="4" customFormat="1" ht="15" customHeight="1" x14ac:dyDescent="0.2">
      <c r="A60" s="198" t="s">
        <v>9</v>
      </c>
      <c r="B60" s="160" t="s">
        <v>22</v>
      </c>
      <c r="C60" s="161" t="s">
        <v>9</v>
      </c>
      <c r="D60" s="256" t="s">
        <v>170</v>
      </c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</row>
    <row r="61" spans="1:31" s="4" customFormat="1" ht="27.75" customHeight="1" x14ac:dyDescent="0.2">
      <c r="A61" s="282" t="s">
        <v>9</v>
      </c>
      <c r="B61" s="283" t="s">
        <v>22</v>
      </c>
      <c r="C61" s="262" t="s">
        <v>9</v>
      </c>
      <c r="D61" s="235" t="s">
        <v>9</v>
      </c>
      <c r="E61" s="238" t="s">
        <v>198</v>
      </c>
      <c r="F61" s="239"/>
      <c r="G61" s="171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62"/>
      <c r="AB61" s="197"/>
      <c r="AC61" s="197"/>
      <c r="AD61" s="216"/>
      <c r="AE61" s="435"/>
    </row>
    <row r="62" spans="1:31" s="4" customFormat="1" ht="65.25" customHeight="1" x14ac:dyDescent="0.2">
      <c r="A62" s="282"/>
      <c r="B62" s="283"/>
      <c r="C62" s="262"/>
      <c r="D62" s="236"/>
      <c r="E62" s="174" t="s">
        <v>9</v>
      </c>
      <c r="F62" s="181" t="s">
        <v>159</v>
      </c>
      <c r="G62" s="163" t="s">
        <v>13</v>
      </c>
      <c r="H62" s="196">
        <f>I62+J62+K62+L62+M62+N62+O62+P62</f>
        <v>4.8949999999999996</v>
      </c>
      <c r="I62" s="185">
        <v>4.8949999999999996</v>
      </c>
      <c r="J62" s="163"/>
      <c r="K62" s="163"/>
      <c r="L62" s="163"/>
      <c r="M62" s="163"/>
      <c r="N62" s="163"/>
      <c r="O62" s="163"/>
      <c r="P62" s="163"/>
      <c r="Q62" s="196">
        <f>R62+S62+T62+U62+V62+W62+X62+Y62</f>
        <v>6.6139999999999999</v>
      </c>
      <c r="R62" s="185">
        <v>6.6139999999999999</v>
      </c>
      <c r="S62" s="163"/>
      <c r="T62" s="163"/>
      <c r="U62" s="163"/>
      <c r="V62" s="163"/>
      <c r="W62" s="163"/>
      <c r="X62" s="163"/>
      <c r="Y62" s="163"/>
      <c r="Z62" s="164" t="s">
        <v>180</v>
      </c>
      <c r="AA62" s="192" t="s">
        <v>158</v>
      </c>
      <c r="AB62" s="203" t="s">
        <v>148</v>
      </c>
      <c r="AC62" s="201">
        <v>9</v>
      </c>
      <c r="AD62" s="223">
        <v>9</v>
      </c>
      <c r="AE62" s="438" t="s">
        <v>212</v>
      </c>
    </row>
    <row r="63" spans="1:31" s="4" customFormat="1" ht="15" customHeight="1" x14ac:dyDescent="0.2">
      <c r="A63" s="282"/>
      <c r="B63" s="283"/>
      <c r="C63" s="262"/>
      <c r="D63" s="240" t="s">
        <v>14</v>
      </c>
      <c r="E63" s="241"/>
      <c r="F63" s="241"/>
      <c r="G63" s="242"/>
      <c r="H63" s="187">
        <f>H62</f>
        <v>4.8949999999999996</v>
      </c>
      <c r="I63" s="187">
        <f t="shared" ref="I63:P63" si="22">I62</f>
        <v>4.8949999999999996</v>
      </c>
      <c r="J63" s="187">
        <f t="shared" si="22"/>
        <v>0</v>
      </c>
      <c r="K63" s="187">
        <f t="shared" si="22"/>
        <v>0</v>
      </c>
      <c r="L63" s="187">
        <f t="shared" si="22"/>
        <v>0</v>
      </c>
      <c r="M63" s="187">
        <f t="shared" si="22"/>
        <v>0</v>
      </c>
      <c r="N63" s="187">
        <f t="shared" si="22"/>
        <v>0</v>
      </c>
      <c r="O63" s="187">
        <f t="shared" si="22"/>
        <v>0</v>
      </c>
      <c r="P63" s="187">
        <f t="shared" si="22"/>
        <v>0</v>
      </c>
      <c r="Q63" s="187">
        <f>Q62</f>
        <v>6.6139999999999999</v>
      </c>
      <c r="R63" s="187">
        <f t="shared" ref="R63:Y63" si="23">R62</f>
        <v>6.6139999999999999</v>
      </c>
      <c r="S63" s="187">
        <f t="shared" si="23"/>
        <v>0</v>
      </c>
      <c r="T63" s="187">
        <f t="shared" si="23"/>
        <v>0</v>
      </c>
      <c r="U63" s="187">
        <f t="shared" si="23"/>
        <v>0</v>
      </c>
      <c r="V63" s="187">
        <f t="shared" si="23"/>
        <v>0</v>
      </c>
      <c r="W63" s="187">
        <f t="shared" si="23"/>
        <v>0</v>
      </c>
      <c r="X63" s="187">
        <f t="shared" si="23"/>
        <v>0</v>
      </c>
      <c r="Y63" s="187">
        <f t="shared" si="23"/>
        <v>0</v>
      </c>
      <c r="Z63" s="243"/>
      <c r="AA63" s="243"/>
      <c r="AB63" s="243"/>
      <c r="AC63" s="243"/>
      <c r="AD63" s="243"/>
      <c r="AE63" s="244"/>
    </row>
    <row r="64" spans="1:31" s="72" customFormat="1" ht="31.5" customHeight="1" x14ac:dyDescent="0.2">
      <c r="A64" s="295" t="s">
        <v>9</v>
      </c>
      <c r="B64" s="229" t="s">
        <v>22</v>
      </c>
      <c r="C64" s="232" t="s">
        <v>9</v>
      </c>
      <c r="D64" s="235" t="s">
        <v>10</v>
      </c>
      <c r="E64" s="238" t="s">
        <v>197</v>
      </c>
      <c r="F64" s="239"/>
      <c r="G64" s="171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62"/>
      <c r="AB64" s="197"/>
      <c r="AC64" s="197"/>
      <c r="AD64" s="216"/>
      <c r="AE64" s="435"/>
    </row>
    <row r="65" spans="1:31" s="72" customFormat="1" ht="27.75" customHeight="1" x14ac:dyDescent="0.2">
      <c r="A65" s="296"/>
      <c r="B65" s="230"/>
      <c r="C65" s="233"/>
      <c r="D65" s="236"/>
      <c r="E65" s="173" t="s">
        <v>9</v>
      </c>
      <c r="F65" s="181" t="s">
        <v>163</v>
      </c>
      <c r="G65" s="163"/>
      <c r="H65" s="184"/>
      <c r="I65" s="185"/>
      <c r="J65" s="185"/>
      <c r="K65" s="185"/>
      <c r="L65" s="185"/>
      <c r="M65" s="185"/>
      <c r="N65" s="185"/>
      <c r="O65" s="185"/>
      <c r="P65" s="185"/>
      <c r="Q65" s="184"/>
      <c r="R65" s="185"/>
      <c r="S65" s="185"/>
      <c r="T65" s="185"/>
      <c r="U65" s="185"/>
      <c r="V65" s="185"/>
      <c r="W65" s="185"/>
      <c r="X65" s="185"/>
      <c r="Y65" s="185"/>
      <c r="Z65" s="164" t="s">
        <v>180</v>
      </c>
      <c r="AA65" s="165" t="s">
        <v>189</v>
      </c>
      <c r="AB65" s="163" t="s">
        <v>148</v>
      </c>
      <c r="AC65" s="163">
        <v>60</v>
      </c>
      <c r="AD65" s="220">
        <v>35</v>
      </c>
      <c r="AE65" s="436" t="s">
        <v>209</v>
      </c>
    </row>
    <row r="66" spans="1:31" s="4" customFormat="1" ht="18" customHeight="1" x14ac:dyDescent="0.2">
      <c r="A66" s="296"/>
      <c r="B66" s="230"/>
      <c r="C66" s="233"/>
      <c r="D66" s="236"/>
      <c r="E66" s="173" t="s">
        <v>10</v>
      </c>
      <c r="F66" s="181" t="s">
        <v>164</v>
      </c>
      <c r="G66" s="163"/>
      <c r="H66" s="184"/>
      <c r="I66" s="185"/>
      <c r="J66" s="185"/>
      <c r="K66" s="185"/>
      <c r="L66" s="185"/>
      <c r="M66" s="185"/>
      <c r="N66" s="185"/>
      <c r="O66" s="185"/>
      <c r="P66" s="185"/>
      <c r="Q66" s="184"/>
      <c r="R66" s="185"/>
      <c r="S66" s="185"/>
      <c r="T66" s="185"/>
      <c r="U66" s="185"/>
      <c r="V66" s="185"/>
      <c r="W66" s="185"/>
      <c r="X66" s="185"/>
      <c r="Y66" s="185"/>
      <c r="Z66" s="164" t="s">
        <v>180</v>
      </c>
      <c r="AA66" s="181" t="s">
        <v>162</v>
      </c>
      <c r="AB66" s="163" t="s">
        <v>148</v>
      </c>
      <c r="AC66" s="163">
        <v>12</v>
      </c>
      <c r="AD66" s="220">
        <v>22</v>
      </c>
      <c r="AE66" s="436" t="s">
        <v>216</v>
      </c>
    </row>
    <row r="67" spans="1:31" s="4" customFormat="1" ht="29.25" customHeight="1" x14ac:dyDescent="0.2">
      <c r="A67" s="296"/>
      <c r="B67" s="230"/>
      <c r="C67" s="233"/>
      <c r="D67" s="236"/>
      <c r="E67" s="173" t="s">
        <v>11</v>
      </c>
      <c r="F67" s="181" t="s">
        <v>165</v>
      </c>
      <c r="G67" s="163"/>
      <c r="H67" s="184"/>
      <c r="I67" s="185"/>
      <c r="J67" s="185"/>
      <c r="K67" s="185"/>
      <c r="L67" s="185"/>
      <c r="M67" s="185"/>
      <c r="N67" s="185"/>
      <c r="O67" s="185"/>
      <c r="P67" s="185"/>
      <c r="Q67" s="184"/>
      <c r="R67" s="185"/>
      <c r="S67" s="185"/>
      <c r="T67" s="185"/>
      <c r="U67" s="185"/>
      <c r="V67" s="185"/>
      <c r="W67" s="185"/>
      <c r="X67" s="185"/>
      <c r="Y67" s="185"/>
      <c r="Z67" s="164" t="s">
        <v>180</v>
      </c>
      <c r="AA67" s="181" t="s">
        <v>190</v>
      </c>
      <c r="AB67" s="163" t="s">
        <v>148</v>
      </c>
      <c r="AC67" s="163">
        <v>80</v>
      </c>
      <c r="AD67" s="220">
        <v>117</v>
      </c>
      <c r="AE67" s="438" t="s">
        <v>214</v>
      </c>
    </row>
    <row r="68" spans="1:31" s="4" customFormat="1" ht="29.25" customHeight="1" x14ac:dyDescent="0.2">
      <c r="A68" s="296"/>
      <c r="B68" s="230"/>
      <c r="C68" s="233"/>
      <c r="D68" s="236"/>
      <c r="E68" s="173" t="s">
        <v>12</v>
      </c>
      <c r="F68" s="168" t="s">
        <v>166</v>
      </c>
      <c r="G68" s="163"/>
      <c r="H68" s="184"/>
      <c r="I68" s="186"/>
      <c r="J68" s="186"/>
      <c r="K68" s="186"/>
      <c r="L68" s="186"/>
      <c r="M68" s="186"/>
      <c r="N68" s="186"/>
      <c r="O68" s="186"/>
      <c r="P68" s="186"/>
      <c r="Q68" s="184"/>
      <c r="R68" s="186"/>
      <c r="S68" s="186"/>
      <c r="T68" s="186"/>
      <c r="U68" s="186"/>
      <c r="V68" s="186"/>
      <c r="W68" s="186"/>
      <c r="X68" s="186"/>
      <c r="Y68" s="186"/>
      <c r="Z68" s="164" t="s">
        <v>180</v>
      </c>
      <c r="AA68" s="181" t="s">
        <v>162</v>
      </c>
      <c r="AB68" s="163" t="s">
        <v>155</v>
      </c>
      <c r="AC68" s="163">
        <v>5</v>
      </c>
      <c r="AD68" s="220">
        <v>13</v>
      </c>
      <c r="AE68" s="438" t="s">
        <v>214</v>
      </c>
    </row>
    <row r="69" spans="1:31" s="4" customFormat="1" ht="21.75" customHeight="1" x14ac:dyDescent="0.2">
      <c r="A69" s="296"/>
      <c r="B69" s="230"/>
      <c r="C69" s="233"/>
      <c r="D69" s="237"/>
      <c r="E69" s="173" t="s">
        <v>22</v>
      </c>
      <c r="F69" s="168" t="s">
        <v>191</v>
      </c>
      <c r="G69" s="163"/>
      <c r="H69" s="184"/>
      <c r="I69" s="186"/>
      <c r="J69" s="186"/>
      <c r="K69" s="186"/>
      <c r="L69" s="186"/>
      <c r="M69" s="186"/>
      <c r="N69" s="186"/>
      <c r="O69" s="186"/>
      <c r="P69" s="186"/>
      <c r="Q69" s="184"/>
      <c r="R69" s="186"/>
      <c r="S69" s="186"/>
      <c r="T69" s="186"/>
      <c r="U69" s="186"/>
      <c r="V69" s="186"/>
      <c r="W69" s="186"/>
      <c r="X69" s="186"/>
      <c r="Y69" s="186"/>
      <c r="Z69" s="164" t="s">
        <v>180</v>
      </c>
      <c r="AA69" s="181" t="s">
        <v>184</v>
      </c>
      <c r="AB69" s="163" t="s">
        <v>148</v>
      </c>
      <c r="AC69" s="163">
        <v>10</v>
      </c>
      <c r="AD69" s="220">
        <v>32</v>
      </c>
      <c r="AE69" s="436" t="s">
        <v>215</v>
      </c>
    </row>
    <row r="70" spans="1:31" s="4" customFormat="1" ht="15" customHeight="1" x14ac:dyDescent="0.2">
      <c r="A70" s="297"/>
      <c r="B70" s="231"/>
      <c r="C70" s="234"/>
      <c r="D70" s="240" t="s">
        <v>14</v>
      </c>
      <c r="E70" s="241"/>
      <c r="F70" s="241"/>
      <c r="G70" s="242"/>
      <c r="H70" s="187">
        <f>H69</f>
        <v>0</v>
      </c>
      <c r="I70" s="187">
        <f t="shared" ref="I70:P70" si="24">I69</f>
        <v>0</v>
      </c>
      <c r="J70" s="187">
        <f t="shared" si="24"/>
        <v>0</v>
      </c>
      <c r="K70" s="187">
        <f t="shared" si="24"/>
        <v>0</v>
      </c>
      <c r="L70" s="187">
        <f t="shared" si="24"/>
        <v>0</v>
      </c>
      <c r="M70" s="187">
        <f t="shared" si="24"/>
        <v>0</v>
      </c>
      <c r="N70" s="187">
        <f t="shared" si="24"/>
        <v>0</v>
      </c>
      <c r="O70" s="187">
        <f t="shared" si="24"/>
        <v>0</v>
      </c>
      <c r="P70" s="187">
        <f t="shared" si="24"/>
        <v>0</v>
      </c>
      <c r="Q70" s="187">
        <f>Q69</f>
        <v>0</v>
      </c>
      <c r="R70" s="187">
        <f t="shared" ref="R70:Y70" si="25">R69</f>
        <v>0</v>
      </c>
      <c r="S70" s="187">
        <f t="shared" si="25"/>
        <v>0</v>
      </c>
      <c r="T70" s="187">
        <f t="shared" si="25"/>
        <v>0</v>
      </c>
      <c r="U70" s="187">
        <f t="shared" si="25"/>
        <v>0</v>
      </c>
      <c r="V70" s="187">
        <f t="shared" si="25"/>
        <v>0</v>
      </c>
      <c r="W70" s="187">
        <f t="shared" si="25"/>
        <v>0</v>
      </c>
      <c r="X70" s="187">
        <f t="shared" si="25"/>
        <v>0</v>
      </c>
      <c r="Y70" s="187">
        <f t="shared" si="25"/>
        <v>0</v>
      </c>
      <c r="Z70" s="243"/>
      <c r="AA70" s="243"/>
      <c r="AB70" s="243"/>
      <c r="AC70" s="243"/>
      <c r="AD70" s="243"/>
      <c r="AE70" s="244"/>
    </row>
    <row r="71" spans="1:31" x14ac:dyDescent="0.2">
      <c r="A71" s="198" t="s">
        <v>9</v>
      </c>
      <c r="B71" s="160" t="s">
        <v>22</v>
      </c>
      <c r="C71" s="161" t="s">
        <v>9</v>
      </c>
      <c r="D71" s="245" t="s">
        <v>15</v>
      </c>
      <c r="E71" s="246"/>
      <c r="F71" s="246"/>
      <c r="G71" s="247"/>
      <c r="H71" s="189">
        <f>H63+H70</f>
        <v>4.8949999999999996</v>
      </c>
      <c r="I71" s="189">
        <f t="shared" ref="I71:P71" si="26">I63+I70</f>
        <v>4.8949999999999996</v>
      </c>
      <c r="J71" s="189">
        <f t="shared" si="26"/>
        <v>0</v>
      </c>
      <c r="K71" s="189">
        <f t="shared" si="26"/>
        <v>0</v>
      </c>
      <c r="L71" s="189">
        <f t="shared" si="26"/>
        <v>0</v>
      </c>
      <c r="M71" s="189">
        <f t="shared" si="26"/>
        <v>0</v>
      </c>
      <c r="N71" s="189">
        <f t="shared" si="26"/>
        <v>0</v>
      </c>
      <c r="O71" s="189">
        <f t="shared" si="26"/>
        <v>0</v>
      </c>
      <c r="P71" s="189">
        <f t="shared" si="26"/>
        <v>0</v>
      </c>
      <c r="Q71" s="189">
        <f>Q63+Q70</f>
        <v>6.6139999999999999</v>
      </c>
      <c r="R71" s="189">
        <f t="shared" ref="R71:Y71" si="27">R63+R70</f>
        <v>6.6139999999999999</v>
      </c>
      <c r="S71" s="189">
        <f t="shared" si="27"/>
        <v>0</v>
      </c>
      <c r="T71" s="189">
        <f t="shared" si="27"/>
        <v>0</v>
      </c>
      <c r="U71" s="189">
        <f t="shared" si="27"/>
        <v>0</v>
      </c>
      <c r="V71" s="189">
        <f t="shared" si="27"/>
        <v>0</v>
      </c>
      <c r="W71" s="189">
        <f t="shared" si="27"/>
        <v>0</v>
      </c>
      <c r="X71" s="189">
        <f t="shared" si="27"/>
        <v>0</v>
      </c>
      <c r="Y71" s="189">
        <f t="shared" si="27"/>
        <v>0</v>
      </c>
      <c r="Z71" s="248"/>
      <c r="AA71" s="248"/>
      <c r="AB71" s="248"/>
      <c r="AC71" s="248"/>
      <c r="AD71" s="248"/>
      <c r="AE71" s="249"/>
    </row>
    <row r="72" spans="1:31" ht="13.5" customHeight="1" x14ac:dyDescent="0.2">
      <c r="A72" s="198" t="s">
        <v>9</v>
      </c>
      <c r="B72" s="160" t="s">
        <v>22</v>
      </c>
      <c r="C72" s="257" t="s">
        <v>17</v>
      </c>
      <c r="D72" s="258"/>
      <c r="E72" s="258"/>
      <c r="F72" s="258"/>
      <c r="G72" s="259"/>
      <c r="H72" s="190">
        <f>H71</f>
        <v>4.8949999999999996</v>
      </c>
      <c r="I72" s="190">
        <f t="shared" ref="I72:P72" si="28">I71</f>
        <v>4.8949999999999996</v>
      </c>
      <c r="J72" s="190">
        <f t="shared" si="28"/>
        <v>0</v>
      </c>
      <c r="K72" s="190">
        <f t="shared" si="28"/>
        <v>0</v>
      </c>
      <c r="L72" s="190">
        <f t="shared" si="28"/>
        <v>0</v>
      </c>
      <c r="M72" s="190">
        <f t="shared" si="28"/>
        <v>0</v>
      </c>
      <c r="N72" s="190">
        <f t="shared" si="28"/>
        <v>0</v>
      </c>
      <c r="O72" s="190">
        <f t="shared" si="28"/>
        <v>0</v>
      </c>
      <c r="P72" s="190">
        <f t="shared" si="28"/>
        <v>0</v>
      </c>
      <c r="Q72" s="190">
        <f>Q71</f>
        <v>6.6139999999999999</v>
      </c>
      <c r="R72" s="190">
        <f t="shared" ref="R72:Y72" si="29">R71</f>
        <v>6.6139999999999999</v>
      </c>
      <c r="S72" s="190">
        <f t="shared" si="29"/>
        <v>0</v>
      </c>
      <c r="T72" s="190">
        <f t="shared" si="29"/>
        <v>0</v>
      </c>
      <c r="U72" s="190">
        <f t="shared" si="29"/>
        <v>0</v>
      </c>
      <c r="V72" s="190">
        <f t="shared" si="29"/>
        <v>0</v>
      </c>
      <c r="W72" s="190">
        <f t="shared" si="29"/>
        <v>0</v>
      </c>
      <c r="X72" s="190">
        <f t="shared" si="29"/>
        <v>0</v>
      </c>
      <c r="Y72" s="190">
        <f t="shared" si="29"/>
        <v>0</v>
      </c>
      <c r="Z72" s="260"/>
      <c r="AA72" s="260"/>
      <c r="AB72" s="260"/>
      <c r="AC72" s="260"/>
      <c r="AD72" s="260"/>
      <c r="AE72" s="261"/>
    </row>
    <row r="73" spans="1:31" ht="13.5" customHeight="1" x14ac:dyDescent="0.2">
      <c r="A73" s="198" t="s">
        <v>9</v>
      </c>
      <c r="B73" s="207" t="s">
        <v>24</v>
      </c>
      <c r="C73" s="255" t="s">
        <v>177</v>
      </c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  <c r="Q73" s="255"/>
      <c r="R73" s="255"/>
      <c r="S73" s="255"/>
      <c r="T73" s="255"/>
      <c r="U73" s="255"/>
      <c r="V73" s="255"/>
      <c r="W73" s="255"/>
      <c r="X73" s="255"/>
      <c r="Y73" s="255"/>
      <c r="Z73" s="255"/>
      <c r="AA73" s="255"/>
      <c r="AB73" s="255"/>
      <c r="AC73" s="255"/>
      <c r="AD73" s="255"/>
      <c r="AE73" s="255"/>
    </row>
    <row r="74" spans="1:31" ht="13.5" customHeight="1" x14ac:dyDescent="0.2">
      <c r="A74" s="169" t="s">
        <v>9</v>
      </c>
      <c r="B74" s="207" t="s">
        <v>24</v>
      </c>
      <c r="C74" s="206" t="s">
        <v>9</v>
      </c>
      <c r="D74" s="256" t="s">
        <v>178</v>
      </c>
      <c r="E74" s="256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</row>
    <row r="75" spans="1:31" ht="36" customHeight="1" x14ac:dyDescent="0.2">
      <c r="A75" s="226" t="s">
        <v>9</v>
      </c>
      <c r="B75" s="229" t="s">
        <v>24</v>
      </c>
      <c r="C75" s="232" t="s">
        <v>9</v>
      </c>
      <c r="D75" s="235" t="s">
        <v>9</v>
      </c>
      <c r="E75" s="238" t="s">
        <v>196</v>
      </c>
      <c r="F75" s="239"/>
      <c r="G75" s="171"/>
      <c r="H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2"/>
      <c r="T75" s="172"/>
      <c r="U75" s="172"/>
      <c r="V75" s="172"/>
      <c r="W75" s="172"/>
      <c r="X75" s="172"/>
      <c r="Y75" s="172"/>
      <c r="Z75" s="172"/>
      <c r="AA75" s="162"/>
      <c r="AB75" s="197"/>
      <c r="AC75" s="197"/>
      <c r="AD75" s="216"/>
      <c r="AE75" s="435"/>
    </row>
    <row r="76" spans="1:31" ht="21" customHeight="1" x14ac:dyDescent="0.2">
      <c r="A76" s="227"/>
      <c r="B76" s="230"/>
      <c r="C76" s="233"/>
      <c r="D76" s="236"/>
      <c r="E76" s="174" t="s">
        <v>9</v>
      </c>
      <c r="F76" s="181" t="s">
        <v>185</v>
      </c>
      <c r="G76" s="163" t="s">
        <v>13</v>
      </c>
      <c r="H76" s="184">
        <f>I76+J76+K76+L76+M76+N76+O76+P76</f>
        <v>8.33</v>
      </c>
      <c r="I76" s="185">
        <v>8.33</v>
      </c>
      <c r="J76" s="185"/>
      <c r="K76" s="185"/>
      <c r="L76" s="185"/>
      <c r="M76" s="185"/>
      <c r="N76" s="185"/>
      <c r="O76" s="185"/>
      <c r="P76" s="163"/>
      <c r="Q76" s="184">
        <f>R76+S76+T76+U76+V76+W76+X76+Y76</f>
        <v>8.3089999999999993</v>
      </c>
      <c r="R76" s="185">
        <v>8.3089999999999993</v>
      </c>
      <c r="S76" s="185"/>
      <c r="T76" s="185"/>
      <c r="U76" s="185"/>
      <c r="V76" s="185"/>
      <c r="W76" s="185"/>
      <c r="X76" s="185"/>
      <c r="Y76" s="163"/>
      <c r="Z76" s="164" t="s">
        <v>180</v>
      </c>
      <c r="AA76" s="194" t="s">
        <v>179</v>
      </c>
      <c r="AB76" s="203" t="s">
        <v>148</v>
      </c>
      <c r="AC76" s="163">
        <v>4</v>
      </c>
      <c r="AD76" s="220">
        <v>4</v>
      </c>
      <c r="AE76" s="436"/>
    </row>
    <row r="77" spans="1:31" ht="12.75" hidden="1" customHeight="1" x14ac:dyDescent="0.2">
      <c r="A77" s="227"/>
      <c r="B77" s="230"/>
      <c r="C77" s="233"/>
      <c r="D77" s="236"/>
      <c r="E77" s="173"/>
      <c r="F77" s="168"/>
      <c r="G77" s="163"/>
      <c r="H77" s="184"/>
      <c r="I77" s="186"/>
      <c r="J77" s="186"/>
      <c r="K77" s="186"/>
      <c r="L77" s="186"/>
      <c r="M77" s="186"/>
      <c r="N77" s="186"/>
      <c r="O77" s="186"/>
      <c r="P77" s="166"/>
      <c r="Q77" s="184"/>
      <c r="R77" s="186"/>
      <c r="S77" s="186"/>
      <c r="T77" s="186"/>
      <c r="U77" s="186"/>
      <c r="V77" s="186"/>
      <c r="W77" s="186"/>
      <c r="X77" s="186"/>
      <c r="Y77" s="166"/>
      <c r="Z77" s="164"/>
      <c r="AA77" s="194"/>
      <c r="AB77" s="203"/>
      <c r="AC77" s="163"/>
      <c r="AD77" s="217"/>
      <c r="AE77" s="436"/>
    </row>
    <row r="78" spans="1:31" ht="12.75" hidden="1" customHeight="1" x14ac:dyDescent="0.2">
      <c r="A78" s="227"/>
      <c r="B78" s="230"/>
      <c r="C78" s="233"/>
      <c r="D78" s="237"/>
      <c r="E78" s="175"/>
      <c r="F78" s="167"/>
      <c r="G78" s="166"/>
      <c r="H78" s="184"/>
      <c r="I78" s="186"/>
      <c r="J78" s="186"/>
      <c r="K78" s="186"/>
      <c r="L78" s="186"/>
      <c r="M78" s="186"/>
      <c r="N78" s="186"/>
      <c r="O78" s="186"/>
      <c r="P78" s="166"/>
      <c r="Q78" s="184"/>
      <c r="R78" s="186"/>
      <c r="S78" s="186"/>
      <c r="T78" s="186"/>
      <c r="U78" s="186"/>
      <c r="V78" s="186"/>
      <c r="W78" s="186"/>
      <c r="X78" s="186"/>
      <c r="Y78" s="166"/>
      <c r="Z78" s="164" t="s">
        <v>176</v>
      </c>
      <c r="AA78" s="165" t="s">
        <v>160</v>
      </c>
      <c r="AB78" s="203" t="s">
        <v>148</v>
      </c>
      <c r="AC78" s="163"/>
      <c r="AD78" s="217"/>
      <c r="AE78" s="436"/>
    </row>
    <row r="79" spans="1:31" x14ac:dyDescent="0.2">
      <c r="A79" s="228"/>
      <c r="B79" s="231"/>
      <c r="C79" s="234"/>
      <c r="D79" s="240" t="s">
        <v>14</v>
      </c>
      <c r="E79" s="241"/>
      <c r="F79" s="241"/>
      <c r="G79" s="242"/>
      <c r="H79" s="187">
        <f>H78+H76+H77</f>
        <v>8.33</v>
      </c>
      <c r="I79" s="187">
        <f>I78+I76+I77</f>
        <v>8.33</v>
      </c>
      <c r="J79" s="187">
        <f>J78+J76+J77</f>
        <v>0</v>
      </c>
      <c r="K79" s="187">
        <f>K78+K76+K77</f>
        <v>0</v>
      </c>
      <c r="L79" s="187">
        <f>L78+L76</f>
        <v>0</v>
      </c>
      <c r="M79" s="187">
        <f>M78+M76</f>
        <v>0</v>
      </c>
      <c r="N79" s="187">
        <f>N78+N76</f>
        <v>0</v>
      </c>
      <c r="O79" s="187">
        <f>O78+O76</f>
        <v>0</v>
      </c>
      <c r="P79" s="187">
        <f>P78+P76</f>
        <v>0</v>
      </c>
      <c r="Q79" s="187">
        <f>Q78+Q76+Q77</f>
        <v>8.3089999999999993</v>
      </c>
      <c r="R79" s="187">
        <f>R78+R76+R77</f>
        <v>8.3089999999999993</v>
      </c>
      <c r="S79" s="187">
        <f>S78+S76+S77</f>
        <v>0</v>
      </c>
      <c r="T79" s="187">
        <f>T78+T76+T77</f>
        <v>0</v>
      </c>
      <c r="U79" s="187">
        <f>U78+U76</f>
        <v>0</v>
      </c>
      <c r="V79" s="187">
        <f>V78+V76</f>
        <v>0</v>
      </c>
      <c r="W79" s="187">
        <f>W78+W76</f>
        <v>0</v>
      </c>
      <c r="X79" s="187">
        <f>X78+X76</f>
        <v>0</v>
      </c>
      <c r="Y79" s="187">
        <f>Y78+Y76</f>
        <v>0</v>
      </c>
      <c r="Z79" s="243"/>
      <c r="AA79" s="243"/>
      <c r="AB79" s="243"/>
      <c r="AC79" s="243"/>
      <c r="AD79" s="243"/>
      <c r="AE79" s="244"/>
    </row>
    <row r="80" spans="1:31" x14ac:dyDescent="0.2">
      <c r="A80" s="198" t="s">
        <v>9</v>
      </c>
      <c r="B80" s="207" t="s">
        <v>24</v>
      </c>
      <c r="C80" s="206" t="s">
        <v>9</v>
      </c>
      <c r="D80" s="245" t="s">
        <v>15</v>
      </c>
      <c r="E80" s="246"/>
      <c r="F80" s="246"/>
      <c r="G80" s="247"/>
      <c r="H80" s="189">
        <f>H79</f>
        <v>8.33</v>
      </c>
      <c r="I80" s="189">
        <f>I79</f>
        <v>8.33</v>
      </c>
      <c r="J80" s="189">
        <f t="shared" ref="J80:P80" si="30">J72+J79</f>
        <v>0</v>
      </c>
      <c r="K80" s="189">
        <f t="shared" si="30"/>
        <v>0</v>
      </c>
      <c r="L80" s="189">
        <f t="shared" si="30"/>
        <v>0</v>
      </c>
      <c r="M80" s="189">
        <f t="shared" si="30"/>
        <v>0</v>
      </c>
      <c r="N80" s="189">
        <f t="shared" si="30"/>
        <v>0</v>
      </c>
      <c r="O80" s="189">
        <f t="shared" si="30"/>
        <v>0</v>
      </c>
      <c r="P80" s="189">
        <f t="shared" si="30"/>
        <v>0</v>
      </c>
      <c r="Q80" s="189">
        <f>Q79</f>
        <v>8.3089999999999993</v>
      </c>
      <c r="R80" s="189">
        <f>R79</f>
        <v>8.3089999999999993</v>
      </c>
      <c r="S80" s="189">
        <f t="shared" ref="S80:Y80" si="31">S72+S79</f>
        <v>0</v>
      </c>
      <c r="T80" s="189">
        <f t="shared" si="31"/>
        <v>0</v>
      </c>
      <c r="U80" s="189">
        <f t="shared" si="31"/>
        <v>0</v>
      </c>
      <c r="V80" s="189">
        <f t="shared" si="31"/>
        <v>0</v>
      </c>
      <c r="W80" s="189">
        <f t="shared" si="31"/>
        <v>0</v>
      </c>
      <c r="X80" s="189">
        <f t="shared" si="31"/>
        <v>0</v>
      </c>
      <c r="Y80" s="189">
        <f t="shared" si="31"/>
        <v>0</v>
      </c>
      <c r="Z80" s="248"/>
      <c r="AA80" s="248"/>
      <c r="AB80" s="248"/>
      <c r="AC80" s="248"/>
      <c r="AD80" s="248"/>
      <c r="AE80" s="249"/>
    </row>
    <row r="81" spans="1:31" x14ac:dyDescent="0.2">
      <c r="A81" s="198" t="s">
        <v>9</v>
      </c>
      <c r="B81" s="207" t="s">
        <v>24</v>
      </c>
      <c r="C81" s="257" t="s">
        <v>17</v>
      </c>
      <c r="D81" s="258"/>
      <c r="E81" s="258"/>
      <c r="F81" s="258"/>
      <c r="G81" s="259"/>
      <c r="H81" s="190">
        <f>H80</f>
        <v>8.33</v>
      </c>
      <c r="I81" s="190">
        <f t="shared" ref="I81:P81" si="32">I80</f>
        <v>8.33</v>
      </c>
      <c r="J81" s="190">
        <f t="shared" si="32"/>
        <v>0</v>
      </c>
      <c r="K81" s="190">
        <f t="shared" si="32"/>
        <v>0</v>
      </c>
      <c r="L81" s="190">
        <f t="shared" si="32"/>
        <v>0</v>
      </c>
      <c r="M81" s="190">
        <f t="shared" si="32"/>
        <v>0</v>
      </c>
      <c r="N81" s="190">
        <f t="shared" si="32"/>
        <v>0</v>
      </c>
      <c r="O81" s="190">
        <f t="shared" si="32"/>
        <v>0</v>
      </c>
      <c r="P81" s="190">
        <f t="shared" si="32"/>
        <v>0</v>
      </c>
      <c r="Q81" s="190">
        <f>Q80</f>
        <v>8.3089999999999993</v>
      </c>
      <c r="R81" s="190">
        <f t="shared" ref="R81:Y81" si="33">R80</f>
        <v>8.3089999999999993</v>
      </c>
      <c r="S81" s="190">
        <f t="shared" si="33"/>
        <v>0</v>
      </c>
      <c r="T81" s="190">
        <f t="shared" si="33"/>
        <v>0</v>
      </c>
      <c r="U81" s="190">
        <f t="shared" si="33"/>
        <v>0</v>
      </c>
      <c r="V81" s="190">
        <f t="shared" si="33"/>
        <v>0</v>
      </c>
      <c r="W81" s="190">
        <f t="shared" si="33"/>
        <v>0</v>
      </c>
      <c r="X81" s="190">
        <f t="shared" si="33"/>
        <v>0</v>
      </c>
      <c r="Y81" s="190">
        <f t="shared" si="33"/>
        <v>0</v>
      </c>
      <c r="Z81" s="260"/>
      <c r="AA81" s="260"/>
      <c r="AB81" s="260"/>
      <c r="AC81" s="260"/>
      <c r="AD81" s="260"/>
      <c r="AE81" s="261"/>
    </row>
    <row r="82" spans="1:31" x14ac:dyDescent="0.2">
      <c r="A82" s="205" t="s">
        <v>9</v>
      </c>
      <c r="B82" s="250" t="s">
        <v>16</v>
      </c>
      <c r="C82" s="251"/>
      <c r="D82" s="251"/>
      <c r="E82" s="251"/>
      <c r="F82" s="251"/>
      <c r="G82" s="252"/>
      <c r="H82" s="191">
        <f>SUM(H17+H24+H33+H40+H49+H58+H63+H81)</f>
        <v>93.287000000000006</v>
      </c>
      <c r="I82" s="191">
        <f t="shared" ref="I82:P82" si="34">SUM(I17+I24+I33+I40+I49+I58+I63+I81)</f>
        <v>93.287000000000006</v>
      </c>
      <c r="J82" s="191">
        <f t="shared" si="34"/>
        <v>0</v>
      </c>
      <c r="K82" s="191">
        <f t="shared" si="34"/>
        <v>0</v>
      </c>
      <c r="L82" s="191">
        <f t="shared" si="34"/>
        <v>0</v>
      </c>
      <c r="M82" s="191">
        <f t="shared" si="34"/>
        <v>0</v>
      </c>
      <c r="N82" s="191">
        <f t="shared" si="34"/>
        <v>0</v>
      </c>
      <c r="O82" s="191">
        <f t="shared" si="34"/>
        <v>0</v>
      </c>
      <c r="P82" s="191">
        <f t="shared" si="34"/>
        <v>0</v>
      </c>
      <c r="Q82" s="191">
        <f>SUM(Q17+Q24+Q33+Q40+Q49+Q58+Q63+Q81)</f>
        <v>98.108000000000018</v>
      </c>
      <c r="R82" s="191">
        <f t="shared" ref="R82:Y82" si="35">SUM(R17+R24+R33+R40+R49+R58+R63+R81)</f>
        <v>98.108000000000018</v>
      </c>
      <c r="S82" s="191">
        <f t="shared" si="35"/>
        <v>0</v>
      </c>
      <c r="T82" s="191">
        <f t="shared" si="35"/>
        <v>0</v>
      </c>
      <c r="U82" s="191">
        <f t="shared" si="35"/>
        <v>0</v>
      </c>
      <c r="V82" s="191">
        <f t="shared" si="35"/>
        <v>0</v>
      </c>
      <c r="W82" s="191">
        <f t="shared" si="35"/>
        <v>0</v>
      </c>
      <c r="X82" s="191">
        <f t="shared" si="35"/>
        <v>0</v>
      </c>
      <c r="Y82" s="191">
        <f t="shared" si="35"/>
        <v>0</v>
      </c>
      <c r="Z82" s="253"/>
      <c r="AA82" s="253"/>
      <c r="AB82" s="253"/>
      <c r="AC82" s="253"/>
      <c r="AD82" s="253"/>
      <c r="AE82" s="254"/>
    </row>
  </sheetData>
  <mergeCells count="133">
    <mergeCell ref="B36:B38"/>
    <mergeCell ref="C17:G17"/>
    <mergeCell ref="E7:E9"/>
    <mergeCell ref="C18:AE18"/>
    <mergeCell ref="A64:A70"/>
    <mergeCell ref="B64:B70"/>
    <mergeCell ref="C64:C70"/>
    <mergeCell ref="G7:G9"/>
    <mergeCell ref="Z63:AE63"/>
    <mergeCell ref="Z56:AE56"/>
    <mergeCell ref="Z47:AE47"/>
    <mergeCell ref="D36:D37"/>
    <mergeCell ref="D27:D30"/>
    <mergeCell ref="C11:AE11"/>
    <mergeCell ref="C13:C15"/>
    <mergeCell ref="B27:B31"/>
    <mergeCell ref="E36:F36"/>
    <mergeCell ref="C20:C22"/>
    <mergeCell ref="Z7:Z9"/>
    <mergeCell ref="Z15:AE15"/>
    <mergeCell ref="D15:G15"/>
    <mergeCell ref="E13:F13"/>
    <mergeCell ref="Z31:AE31"/>
    <mergeCell ref="I7:P8"/>
    <mergeCell ref="Z24:AE24"/>
    <mergeCell ref="C25:AE25"/>
    <mergeCell ref="H7:H9"/>
    <mergeCell ref="C24:G24"/>
    <mergeCell ref="F7:F9"/>
    <mergeCell ref="B7:B9"/>
    <mergeCell ref="C7:C9"/>
    <mergeCell ref="D52:D55"/>
    <mergeCell ref="A13:A15"/>
    <mergeCell ref="D7:D9"/>
    <mergeCell ref="D13:D14"/>
    <mergeCell ref="B13:B15"/>
    <mergeCell ref="A20:A22"/>
    <mergeCell ref="E27:F27"/>
    <mergeCell ref="A27:A31"/>
    <mergeCell ref="C27:C31"/>
    <mergeCell ref="B20:B22"/>
    <mergeCell ref="A7:A9"/>
    <mergeCell ref="B10:AE10"/>
    <mergeCell ref="D12:AE12"/>
    <mergeCell ref="Z22:AE22"/>
    <mergeCell ref="D20:D21"/>
    <mergeCell ref="E20:F20"/>
    <mergeCell ref="A36:A38"/>
    <mergeCell ref="A61:A63"/>
    <mergeCell ref="B61:B63"/>
    <mergeCell ref="A43:A47"/>
    <mergeCell ref="B43:B47"/>
    <mergeCell ref="C40:G40"/>
    <mergeCell ref="D57:G57"/>
    <mergeCell ref="C58:G58"/>
    <mergeCell ref="E52:F52"/>
    <mergeCell ref="D56:G56"/>
    <mergeCell ref="B52:B56"/>
    <mergeCell ref="A52:A56"/>
    <mergeCell ref="E61:F61"/>
    <mergeCell ref="D42:AE42"/>
    <mergeCell ref="D60:AE60"/>
    <mergeCell ref="C61:C63"/>
    <mergeCell ref="Z40:AE40"/>
    <mergeCell ref="D48:G48"/>
    <mergeCell ref="D23:G23"/>
    <mergeCell ref="Z23:AE23"/>
    <mergeCell ref="D26:AE26"/>
    <mergeCell ref="Z38:AE38"/>
    <mergeCell ref="E64:F64"/>
    <mergeCell ref="Z57:AE57"/>
    <mergeCell ref="Z58:AE58"/>
    <mergeCell ref="D31:G31"/>
    <mergeCell ref="D22:G22"/>
    <mergeCell ref="D32:G32"/>
    <mergeCell ref="C33:G33"/>
    <mergeCell ref="C59:AE59"/>
    <mergeCell ref="Z48:AE48"/>
    <mergeCell ref="C52:C56"/>
    <mergeCell ref="C36:C38"/>
    <mergeCell ref="E43:F43"/>
    <mergeCell ref="D47:G47"/>
    <mergeCell ref="D38:G38"/>
    <mergeCell ref="Z32:AE32"/>
    <mergeCell ref="D35:AE35"/>
    <mergeCell ref="D39:G39"/>
    <mergeCell ref="Z39:AE39"/>
    <mergeCell ref="Z33:AE33"/>
    <mergeCell ref="C34:AE34"/>
    <mergeCell ref="AA1:AE1"/>
    <mergeCell ref="F2:Z2"/>
    <mergeCell ref="AA2:AE2"/>
    <mergeCell ref="F3:Z3"/>
    <mergeCell ref="B5:AE5"/>
    <mergeCell ref="B4:AE4"/>
    <mergeCell ref="D19:AE19"/>
    <mergeCell ref="D16:G16"/>
    <mergeCell ref="Z16:AE16"/>
    <mergeCell ref="Z17:AE17"/>
    <mergeCell ref="Q7:Q9"/>
    <mergeCell ref="AA7:AE8"/>
    <mergeCell ref="R7:Y8"/>
    <mergeCell ref="B82:G82"/>
    <mergeCell ref="Z82:AE82"/>
    <mergeCell ref="C73:AE73"/>
    <mergeCell ref="D74:AE74"/>
    <mergeCell ref="D70:G70"/>
    <mergeCell ref="Z70:AE70"/>
    <mergeCell ref="C41:AE41"/>
    <mergeCell ref="C49:G49"/>
    <mergeCell ref="Z49:AE49"/>
    <mergeCell ref="C50:AE50"/>
    <mergeCell ref="C43:C47"/>
    <mergeCell ref="D43:D46"/>
    <mergeCell ref="D61:D62"/>
    <mergeCell ref="D63:G63"/>
    <mergeCell ref="D71:G71"/>
    <mergeCell ref="Z71:AE71"/>
    <mergeCell ref="C72:G72"/>
    <mergeCell ref="Z72:AE72"/>
    <mergeCell ref="D51:AE51"/>
    <mergeCell ref="D64:D69"/>
    <mergeCell ref="C81:G81"/>
    <mergeCell ref="Z81:AE81"/>
    <mergeCell ref="A75:A79"/>
    <mergeCell ref="B75:B79"/>
    <mergeCell ref="C75:C79"/>
    <mergeCell ref="D75:D78"/>
    <mergeCell ref="E75:F75"/>
    <mergeCell ref="D79:G79"/>
    <mergeCell ref="Z79:AE79"/>
    <mergeCell ref="D80:G80"/>
    <mergeCell ref="Z80:AE80"/>
  </mergeCells>
  <phoneticPr fontId="23" type="noConversion"/>
  <pageMargins left="0.25" right="0.1" top="0.69" bottom="0.09" header="0.3" footer="0.1"/>
  <pageSetup paperSize="9" scale="51" fitToHeight="0" orientation="landscape" r:id="rId1"/>
  <headerFooter alignWithMargins="0"/>
  <ignoredErrors>
    <ignoredError sqref="D57:G57 E12:G12 AE56:AE57 D11 A12:A14 B13:D13 AE12 B15:C15 AE15 A10 A15 A52 B55:C55 A55 B56:C56 A56:A58 E14 E11:G11 AE11 B12:C12 E53 Z11:AB11 Z15:AB15 Z12:AB12 Z56:AB5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28" t="s">
        <v>1</v>
      </c>
      <c r="B2" s="391" t="s">
        <v>2</v>
      </c>
      <c r="C2" s="391" t="s">
        <v>3</v>
      </c>
      <c r="D2" s="414" t="s">
        <v>18</v>
      </c>
      <c r="E2" s="403" t="s">
        <v>4</v>
      </c>
      <c r="F2" s="430" t="s">
        <v>21</v>
      </c>
      <c r="G2" s="416" t="s">
        <v>5</v>
      </c>
      <c r="H2" s="373" t="s">
        <v>6</v>
      </c>
      <c r="I2" s="375" t="s">
        <v>25</v>
      </c>
      <c r="J2" s="376"/>
      <c r="K2" s="376"/>
      <c r="L2" s="377"/>
      <c r="M2" s="375" t="s">
        <v>26</v>
      </c>
      <c r="N2" s="376"/>
      <c r="O2" s="376"/>
      <c r="P2" s="377"/>
    </row>
    <row r="3" spans="1:16" ht="12.75" customHeight="1" x14ac:dyDescent="0.2">
      <c r="A3" s="429"/>
      <c r="B3" s="392"/>
      <c r="C3" s="392"/>
      <c r="D3" s="415"/>
      <c r="E3" s="404"/>
      <c r="F3" s="431"/>
      <c r="G3" s="417"/>
      <c r="H3" s="374"/>
      <c r="I3" s="378" t="s">
        <v>7</v>
      </c>
      <c r="J3" s="372" t="s">
        <v>8</v>
      </c>
      <c r="K3" s="372"/>
      <c r="L3" s="394" t="s">
        <v>20</v>
      </c>
      <c r="M3" s="378" t="s">
        <v>7</v>
      </c>
      <c r="N3" s="372" t="s">
        <v>8</v>
      </c>
      <c r="O3" s="372"/>
      <c r="P3" s="394" t="s">
        <v>20</v>
      </c>
    </row>
    <row r="4" spans="1:16" ht="114.75" customHeight="1" thickBot="1" x14ac:dyDescent="0.25">
      <c r="A4" s="378"/>
      <c r="B4" s="393"/>
      <c r="C4" s="393"/>
      <c r="D4" s="415"/>
      <c r="E4" s="404"/>
      <c r="F4" s="432"/>
      <c r="G4" s="417"/>
      <c r="H4" s="374"/>
      <c r="I4" s="379"/>
      <c r="J4" s="7" t="s">
        <v>7</v>
      </c>
      <c r="K4" s="21" t="s">
        <v>19</v>
      </c>
      <c r="L4" s="395"/>
      <c r="M4" s="379"/>
      <c r="N4" s="7" t="s">
        <v>7</v>
      </c>
      <c r="O4" s="21" t="s">
        <v>19</v>
      </c>
      <c r="P4" s="395"/>
    </row>
    <row r="5" spans="1:16" ht="14.25" customHeight="1" thickBot="1" x14ac:dyDescent="0.25">
      <c r="A5" s="366" t="s">
        <v>132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8"/>
    </row>
    <row r="6" spans="1:16" ht="18" customHeight="1" x14ac:dyDescent="0.2">
      <c r="A6" s="11" t="s">
        <v>9</v>
      </c>
      <c r="B6" s="408" t="s">
        <v>9</v>
      </c>
      <c r="C6" s="411" t="s">
        <v>9</v>
      </c>
      <c r="D6" s="380" t="s">
        <v>123</v>
      </c>
      <c r="E6" s="15" t="s">
        <v>9</v>
      </c>
      <c r="F6" s="13"/>
      <c r="G6" s="40"/>
      <c r="H6" s="396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409"/>
      <c r="C7" s="399"/>
      <c r="D7" s="381"/>
      <c r="E7" s="60" t="s">
        <v>10</v>
      </c>
      <c r="F7" s="59"/>
      <c r="G7" s="44"/>
      <c r="H7" s="397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409"/>
      <c r="C8" s="399"/>
      <c r="D8" s="381"/>
      <c r="E8" s="60" t="s">
        <v>27</v>
      </c>
      <c r="F8" s="59"/>
      <c r="G8" s="44"/>
      <c r="H8" s="397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409"/>
      <c r="C9" s="399"/>
      <c r="D9" s="381"/>
      <c r="E9" s="60" t="s">
        <v>28</v>
      </c>
      <c r="F9" s="59"/>
      <c r="G9" s="44"/>
      <c r="H9" s="397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409"/>
      <c r="C10" s="399"/>
      <c r="D10" s="381"/>
      <c r="E10" s="60" t="s">
        <v>29</v>
      </c>
      <c r="F10" s="59"/>
      <c r="G10" s="44"/>
      <c r="H10" s="397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409"/>
      <c r="C11" s="399"/>
      <c r="D11" s="381"/>
      <c r="E11" s="60" t="s">
        <v>23</v>
      </c>
      <c r="F11" s="59"/>
      <c r="G11" s="44"/>
      <c r="H11" s="397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409"/>
      <c r="C12" s="399"/>
      <c r="D12" s="381"/>
      <c r="E12" s="60" t="s">
        <v>30</v>
      </c>
      <c r="F12" s="59"/>
      <c r="G12" s="44"/>
      <c r="H12" s="397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409"/>
      <c r="C13" s="399"/>
      <c r="D13" s="381"/>
      <c r="E13" s="60" t="s">
        <v>31</v>
      </c>
      <c r="F13" s="59"/>
      <c r="G13" s="44"/>
      <c r="H13" s="397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409"/>
      <c r="C14" s="399"/>
      <c r="D14" s="381"/>
      <c r="E14" s="60" t="s">
        <v>32</v>
      </c>
      <c r="F14" s="59"/>
      <c r="G14" s="44"/>
      <c r="H14" s="397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409"/>
      <c r="C15" s="399"/>
      <c r="D15" s="381"/>
      <c r="E15" s="60" t="s">
        <v>33</v>
      </c>
      <c r="F15" s="59"/>
      <c r="G15" s="44"/>
      <c r="H15" s="397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409"/>
      <c r="C16" s="399"/>
      <c r="D16" s="381"/>
      <c r="E16" s="60" t="s">
        <v>34</v>
      </c>
      <c r="F16" s="59"/>
      <c r="G16" s="44"/>
      <c r="H16" s="397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409"/>
      <c r="C17" s="399"/>
      <c r="D17" s="381"/>
      <c r="E17" s="60" t="s">
        <v>35</v>
      </c>
      <c r="F17" s="59"/>
      <c r="G17" s="44"/>
      <c r="H17" s="397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409"/>
      <c r="C18" s="399"/>
      <c r="D18" s="381"/>
      <c r="E18" s="60" t="s">
        <v>36</v>
      </c>
      <c r="F18" s="59"/>
      <c r="G18" s="44"/>
      <c r="H18" s="397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409"/>
      <c r="C19" s="399"/>
      <c r="D19" s="381"/>
      <c r="E19" s="60" t="s">
        <v>37</v>
      </c>
      <c r="F19" s="59"/>
      <c r="G19" s="44"/>
      <c r="H19" s="397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409"/>
      <c r="C20" s="399"/>
      <c r="D20" s="381"/>
      <c r="E20" s="60" t="s">
        <v>38</v>
      </c>
      <c r="F20" s="59"/>
      <c r="G20" s="44"/>
      <c r="H20" s="397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409"/>
      <c r="C21" s="399"/>
      <c r="D21" s="381"/>
      <c r="E21" s="60" t="s">
        <v>39</v>
      </c>
      <c r="F21" s="59"/>
      <c r="G21" s="44"/>
      <c r="H21" s="397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409"/>
      <c r="C22" s="399"/>
      <c r="D22" s="381"/>
      <c r="E22" s="60" t="s">
        <v>40</v>
      </c>
      <c r="F22" s="59"/>
      <c r="G22" s="44"/>
      <c r="H22" s="397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409"/>
      <c r="C23" s="399"/>
      <c r="D23" s="381"/>
      <c r="E23" s="60" t="s">
        <v>41</v>
      </c>
      <c r="F23" s="59"/>
      <c r="G23" s="44"/>
      <c r="H23" s="397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409"/>
      <c r="C24" s="399"/>
      <c r="D24" s="382"/>
      <c r="E24" s="60" t="s">
        <v>42</v>
      </c>
      <c r="F24" s="59"/>
      <c r="G24" s="45"/>
      <c r="H24" s="398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409"/>
      <c r="C25" s="399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410"/>
      <c r="C26" s="400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69" t="s">
        <v>128</v>
      </c>
      <c r="B27" s="370"/>
      <c r="C27" s="370"/>
      <c r="D27" s="370"/>
      <c r="E27" s="370"/>
      <c r="F27" s="370"/>
      <c r="G27" s="370"/>
      <c r="H27" s="370"/>
      <c r="I27" s="370"/>
      <c r="J27" s="370"/>
      <c r="K27" s="370"/>
      <c r="L27" s="370"/>
      <c r="M27" s="370"/>
      <c r="N27" s="370"/>
      <c r="O27" s="370"/>
      <c r="P27" s="371"/>
    </row>
    <row r="28" spans="1:16" ht="12" customHeight="1" x14ac:dyDescent="0.2">
      <c r="A28" s="412" t="s">
        <v>9</v>
      </c>
      <c r="B28" s="409" t="s">
        <v>9</v>
      </c>
      <c r="C28" s="399" t="s">
        <v>10</v>
      </c>
      <c r="D28" s="401" t="s">
        <v>45</v>
      </c>
      <c r="E28" s="420"/>
      <c r="F28" s="422" t="s">
        <v>9</v>
      </c>
      <c r="G28" s="433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413"/>
      <c r="B29" s="410"/>
      <c r="C29" s="400"/>
      <c r="D29" s="402"/>
      <c r="E29" s="421"/>
      <c r="F29" s="419"/>
      <c r="G29" s="427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411" t="s">
        <v>11</v>
      </c>
      <c r="D30" s="423" t="s">
        <v>46</v>
      </c>
      <c r="E30" s="424"/>
      <c r="F30" s="418" t="s">
        <v>9</v>
      </c>
      <c r="G30" s="426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400"/>
      <c r="D31" s="402"/>
      <c r="E31" s="425"/>
      <c r="F31" s="419"/>
      <c r="G31" s="427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62" t="s">
        <v>15</v>
      </c>
      <c r="D32" s="363"/>
      <c r="E32" s="363"/>
      <c r="F32" s="363"/>
      <c r="G32" s="363"/>
      <c r="H32" s="383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405" t="s">
        <v>129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7"/>
    </row>
    <row r="34" spans="1:16" s="2" customFormat="1" ht="20.25" customHeight="1" x14ac:dyDescent="0.2">
      <c r="A34" s="310" t="s">
        <v>10</v>
      </c>
      <c r="B34" s="389" t="s">
        <v>9</v>
      </c>
      <c r="C34" s="305" t="s">
        <v>12</v>
      </c>
      <c r="D34" s="387" t="s">
        <v>124</v>
      </c>
      <c r="E34" s="312"/>
      <c r="F34" s="328"/>
      <c r="G34" s="365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14"/>
      <c r="B35" s="390"/>
      <c r="C35" s="304"/>
      <c r="D35" s="388"/>
      <c r="E35" s="313"/>
      <c r="F35" s="329"/>
      <c r="G35" s="329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62" t="s">
        <v>15</v>
      </c>
      <c r="D36" s="363"/>
      <c r="E36" s="363"/>
      <c r="F36" s="363"/>
      <c r="G36" s="363"/>
      <c r="H36" s="383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84" t="s">
        <v>130</v>
      </c>
      <c r="B37" s="385"/>
      <c r="C37" s="385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6"/>
    </row>
    <row r="38" spans="1:16" s="2" customFormat="1" ht="13.5" customHeight="1" x14ac:dyDescent="0.2">
      <c r="A38" s="310" t="s">
        <v>10</v>
      </c>
      <c r="B38" s="389" t="s">
        <v>9</v>
      </c>
      <c r="C38" s="305" t="s">
        <v>22</v>
      </c>
      <c r="D38" s="387" t="s">
        <v>125</v>
      </c>
      <c r="E38" s="312"/>
      <c r="F38" s="328"/>
      <c r="G38" s="365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14"/>
      <c r="B39" s="390"/>
      <c r="C39" s="304"/>
      <c r="D39" s="388"/>
      <c r="E39" s="313"/>
      <c r="F39" s="329"/>
      <c r="G39" s="329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10" t="s">
        <v>10</v>
      </c>
      <c r="B40" s="389" t="s">
        <v>9</v>
      </c>
      <c r="C40" s="305" t="s">
        <v>24</v>
      </c>
      <c r="D40" s="387" t="s">
        <v>127</v>
      </c>
      <c r="E40" s="312"/>
      <c r="F40" s="328"/>
      <c r="G40" s="365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14"/>
      <c r="B41" s="390"/>
      <c r="C41" s="304"/>
      <c r="D41" s="388"/>
      <c r="E41" s="313"/>
      <c r="F41" s="329"/>
      <c r="G41" s="329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62" t="s">
        <v>15</v>
      </c>
      <c r="D42" s="363"/>
      <c r="E42" s="363"/>
      <c r="F42" s="363"/>
      <c r="G42" s="363"/>
      <c r="H42" s="383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84" t="s">
        <v>131</v>
      </c>
      <c r="B43" s="385"/>
      <c r="C43" s="385"/>
      <c r="D43" s="385"/>
      <c r="E43" s="385"/>
      <c r="F43" s="385"/>
      <c r="G43" s="385"/>
      <c r="H43" s="385"/>
      <c r="I43" s="385"/>
      <c r="J43" s="385"/>
      <c r="K43" s="385"/>
      <c r="L43" s="385"/>
      <c r="M43" s="385"/>
      <c r="N43" s="385"/>
      <c r="O43" s="385"/>
      <c r="P43" s="386"/>
    </row>
    <row r="44" spans="1:16" ht="13.5" customHeight="1" x14ac:dyDescent="0.2">
      <c r="A44" s="320" t="s">
        <v>9</v>
      </c>
      <c r="B44" s="322" t="s">
        <v>9</v>
      </c>
      <c r="C44" s="324" t="s">
        <v>22</v>
      </c>
      <c r="D44" s="338" t="s">
        <v>47</v>
      </c>
      <c r="E44" s="316"/>
      <c r="F44" s="336" t="s">
        <v>9</v>
      </c>
      <c r="G44" s="334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21"/>
      <c r="B45" s="323"/>
      <c r="C45" s="325"/>
      <c r="D45" s="339"/>
      <c r="E45" s="317"/>
      <c r="F45" s="337"/>
      <c r="G45" s="335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10" t="s">
        <v>10</v>
      </c>
      <c r="B46" s="303" t="s">
        <v>9</v>
      </c>
      <c r="C46" s="305" t="s">
        <v>24</v>
      </c>
      <c r="D46" s="330" t="s">
        <v>49</v>
      </c>
      <c r="E46" s="312"/>
      <c r="F46" s="328" t="s">
        <v>9</v>
      </c>
      <c r="G46" s="326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14"/>
      <c r="B47" s="304"/>
      <c r="C47" s="304"/>
      <c r="D47" s="331"/>
      <c r="E47" s="313"/>
      <c r="F47" s="329"/>
      <c r="G47" s="327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10" t="s">
        <v>10</v>
      </c>
      <c r="B48" s="303" t="s">
        <v>9</v>
      </c>
      <c r="C48" s="305" t="s">
        <v>27</v>
      </c>
      <c r="D48" s="341" t="s">
        <v>50</v>
      </c>
      <c r="E48" s="312"/>
      <c r="F48" s="328" t="s">
        <v>9</v>
      </c>
      <c r="G48" s="326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14"/>
      <c r="B49" s="304"/>
      <c r="C49" s="304"/>
      <c r="D49" s="342"/>
      <c r="E49" s="313"/>
      <c r="F49" s="329"/>
      <c r="G49" s="327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10" t="s">
        <v>10</v>
      </c>
      <c r="B50" s="303" t="s">
        <v>9</v>
      </c>
      <c r="C50" s="305" t="s">
        <v>29</v>
      </c>
      <c r="D50" s="330" t="s">
        <v>52</v>
      </c>
      <c r="E50" s="312"/>
      <c r="F50" s="328" t="s">
        <v>9</v>
      </c>
      <c r="G50" s="326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14"/>
      <c r="B51" s="304"/>
      <c r="C51" s="304"/>
      <c r="D51" s="331"/>
      <c r="E51" s="313"/>
      <c r="F51" s="329"/>
      <c r="G51" s="327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10" t="s">
        <v>10</v>
      </c>
      <c r="B52" s="303" t="s">
        <v>9</v>
      </c>
      <c r="C52" s="305" t="s">
        <v>23</v>
      </c>
      <c r="D52" s="341" t="s">
        <v>53</v>
      </c>
      <c r="E52" s="312"/>
      <c r="F52" s="328" t="s">
        <v>9</v>
      </c>
      <c r="G52" s="326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14"/>
      <c r="B53" s="304"/>
      <c r="C53" s="304"/>
      <c r="D53" s="342"/>
      <c r="E53" s="313"/>
      <c r="F53" s="329"/>
      <c r="G53" s="327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10" t="s">
        <v>10</v>
      </c>
      <c r="B54" s="303" t="s">
        <v>9</v>
      </c>
      <c r="C54" s="305" t="s">
        <v>30</v>
      </c>
      <c r="D54" s="341" t="s">
        <v>54</v>
      </c>
      <c r="E54" s="312"/>
      <c r="F54" s="328" t="s">
        <v>9</v>
      </c>
      <c r="G54" s="326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14"/>
      <c r="B55" s="304"/>
      <c r="C55" s="304"/>
      <c r="D55" s="342"/>
      <c r="E55" s="313"/>
      <c r="F55" s="329"/>
      <c r="G55" s="327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10" t="s">
        <v>10</v>
      </c>
      <c r="B56" s="303" t="s">
        <v>9</v>
      </c>
      <c r="C56" s="305" t="s">
        <v>31</v>
      </c>
      <c r="D56" s="330" t="s">
        <v>55</v>
      </c>
      <c r="E56" s="312"/>
      <c r="F56" s="328" t="s">
        <v>9</v>
      </c>
      <c r="G56" s="326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14"/>
      <c r="B57" s="304"/>
      <c r="C57" s="304"/>
      <c r="D57" s="331"/>
      <c r="E57" s="313"/>
      <c r="F57" s="329"/>
      <c r="G57" s="327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344" t="s">
        <v>10</v>
      </c>
      <c r="B58" s="303" t="s">
        <v>9</v>
      </c>
      <c r="C58" s="305" t="s">
        <v>32</v>
      </c>
      <c r="D58" s="148" t="s">
        <v>56</v>
      </c>
      <c r="E58" s="343"/>
      <c r="F58" s="328" t="s">
        <v>9</v>
      </c>
      <c r="G58" s="346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13"/>
      <c r="B59" s="340"/>
      <c r="C59" s="340"/>
      <c r="D59" s="149"/>
      <c r="E59" s="329"/>
      <c r="F59" s="329"/>
      <c r="G59" s="327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10" t="s">
        <v>10</v>
      </c>
      <c r="B60" s="303" t="s">
        <v>9</v>
      </c>
      <c r="C60" s="305" t="s">
        <v>62</v>
      </c>
      <c r="D60" s="341" t="s">
        <v>57</v>
      </c>
      <c r="E60" s="312"/>
      <c r="F60" s="328" t="s">
        <v>9</v>
      </c>
      <c r="G60" s="326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14"/>
      <c r="B61" s="304"/>
      <c r="C61" s="304"/>
      <c r="D61" s="342"/>
      <c r="E61" s="313"/>
      <c r="F61" s="329"/>
      <c r="G61" s="327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10" t="s">
        <v>10</v>
      </c>
      <c r="B62" s="303" t="s">
        <v>9</v>
      </c>
      <c r="C62" s="305" t="s">
        <v>33</v>
      </c>
      <c r="D62" s="330" t="s">
        <v>58</v>
      </c>
      <c r="E62" s="312"/>
      <c r="F62" s="328" t="s">
        <v>9</v>
      </c>
      <c r="G62" s="326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14"/>
      <c r="B63" s="304"/>
      <c r="C63" s="304"/>
      <c r="D63" s="331"/>
      <c r="E63" s="313"/>
      <c r="F63" s="329"/>
      <c r="G63" s="327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20" t="s">
        <v>10</v>
      </c>
      <c r="B64" s="322" t="s">
        <v>9</v>
      </c>
      <c r="C64" s="324" t="s">
        <v>34</v>
      </c>
      <c r="D64" s="338" t="s">
        <v>59</v>
      </c>
      <c r="E64" s="316"/>
      <c r="F64" s="336" t="s">
        <v>9</v>
      </c>
      <c r="G64" s="334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21"/>
      <c r="B65" s="323"/>
      <c r="C65" s="325"/>
      <c r="D65" s="339"/>
      <c r="E65" s="317"/>
      <c r="F65" s="337"/>
      <c r="G65" s="335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10" t="s">
        <v>10</v>
      </c>
      <c r="B66" s="303" t="s">
        <v>9</v>
      </c>
      <c r="C66" s="305" t="s">
        <v>37</v>
      </c>
      <c r="D66" s="341" t="s">
        <v>63</v>
      </c>
      <c r="E66" s="312"/>
      <c r="F66" s="328" t="s">
        <v>9</v>
      </c>
      <c r="G66" s="326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14"/>
      <c r="B67" s="304"/>
      <c r="C67" s="304"/>
      <c r="D67" s="342"/>
      <c r="E67" s="313"/>
      <c r="F67" s="329"/>
      <c r="G67" s="327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10" t="s">
        <v>10</v>
      </c>
      <c r="B68" s="303" t="s">
        <v>9</v>
      </c>
      <c r="C68" s="305" t="s">
        <v>39</v>
      </c>
      <c r="D68" s="330" t="s">
        <v>65</v>
      </c>
      <c r="E68" s="312"/>
      <c r="F68" s="328" t="s">
        <v>9</v>
      </c>
      <c r="G68" s="326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14"/>
      <c r="B69" s="304"/>
      <c r="C69" s="304"/>
      <c r="D69" s="331"/>
      <c r="E69" s="313"/>
      <c r="F69" s="329"/>
      <c r="G69" s="327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10" t="s">
        <v>10</v>
      </c>
      <c r="B70" s="303" t="s">
        <v>9</v>
      </c>
      <c r="C70" s="305" t="s">
        <v>71</v>
      </c>
      <c r="D70" s="330" t="s">
        <v>66</v>
      </c>
      <c r="E70" s="312"/>
      <c r="F70" s="328" t="s">
        <v>9</v>
      </c>
      <c r="G70" s="326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14"/>
      <c r="B71" s="304"/>
      <c r="C71" s="304"/>
      <c r="D71" s="331"/>
      <c r="E71" s="313"/>
      <c r="F71" s="329"/>
      <c r="G71" s="327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10" t="s">
        <v>10</v>
      </c>
      <c r="B72" s="303" t="s">
        <v>9</v>
      </c>
      <c r="C72" s="305" t="s">
        <v>40</v>
      </c>
      <c r="D72" s="330" t="s">
        <v>69</v>
      </c>
      <c r="E72" s="312"/>
      <c r="F72" s="328" t="s">
        <v>9</v>
      </c>
      <c r="G72" s="326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14"/>
      <c r="B73" s="304"/>
      <c r="C73" s="304"/>
      <c r="D73" s="331"/>
      <c r="E73" s="313"/>
      <c r="F73" s="329"/>
      <c r="G73" s="327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10" t="s">
        <v>10</v>
      </c>
      <c r="B74" s="303" t="s">
        <v>9</v>
      </c>
      <c r="C74" s="305" t="s">
        <v>41</v>
      </c>
      <c r="D74" s="330" t="s">
        <v>70</v>
      </c>
      <c r="E74" s="312"/>
      <c r="F74" s="328" t="s">
        <v>9</v>
      </c>
      <c r="G74" s="326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14"/>
      <c r="B75" s="304"/>
      <c r="C75" s="304"/>
      <c r="D75" s="331"/>
      <c r="E75" s="313"/>
      <c r="F75" s="329"/>
      <c r="G75" s="327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10" t="s">
        <v>10</v>
      </c>
      <c r="B76" s="303" t="s">
        <v>9</v>
      </c>
      <c r="C76" s="305" t="s">
        <v>42</v>
      </c>
      <c r="D76" s="330" t="s">
        <v>72</v>
      </c>
      <c r="E76" s="312"/>
      <c r="F76" s="328" t="s">
        <v>9</v>
      </c>
      <c r="G76" s="326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14"/>
      <c r="B77" s="304"/>
      <c r="C77" s="304"/>
      <c r="D77" s="331"/>
      <c r="E77" s="313"/>
      <c r="F77" s="329"/>
      <c r="G77" s="327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10" t="s">
        <v>10</v>
      </c>
      <c r="B78" s="303" t="s">
        <v>9</v>
      </c>
      <c r="C78" s="305" t="s">
        <v>43</v>
      </c>
      <c r="D78" s="330" t="s">
        <v>74</v>
      </c>
      <c r="E78" s="312"/>
      <c r="F78" s="328" t="s">
        <v>9</v>
      </c>
      <c r="G78" s="326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14"/>
      <c r="B79" s="304"/>
      <c r="C79" s="304"/>
      <c r="D79" s="331"/>
      <c r="E79" s="313"/>
      <c r="F79" s="329"/>
      <c r="G79" s="327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10" t="s">
        <v>10</v>
      </c>
      <c r="B80" s="303" t="s">
        <v>9</v>
      </c>
      <c r="C80" s="305" t="s">
        <v>82</v>
      </c>
      <c r="D80" s="341" t="s">
        <v>77</v>
      </c>
      <c r="E80" s="312"/>
      <c r="F80" s="328" t="s">
        <v>9</v>
      </c>
      <c r="G80" s="326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14"/>
      <c r="B81" s="304"/>
      <c r="C81" s="304"/>
      <c r="D81" s="342"/>
      <c r="E81" s="313"/>
      <c r="F81" s="329"/>
      <c r="G81" s="327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10" t="s">
        <v>10</v>
      </c>
      <c r="B82" s="303" t="s">
        <v>9</v>
      </c>
      <c r="C82" s="305" t="s">
        <v>84</v>
      </c>
      <c r="D82" s="341" t="s">
        <v>78</v>
      </c>
      <c r="E82" s="312"/>
      <c r="F82" s="328" t="s">
        <v>9</v>
      </c>
      <c r="G82" s="326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14"/>
      <c r="B83" s="304"/>
      <c r="C83" s="304"/>
      <c r="D83" s="342"/>
      <c r="E83" s="313"/>
      <c r="F83" s="329"/>
      <c r="G83" s="327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10" t="s">
        <v>10</v>
      </c>
      <c r="B84" s="303" t="s">
        <v>9</v>
      </c>
      <c r="C84" s="305" t="s">
        <v>86</v>
      </c>
      <c r="D84" s="341" t="s">
        <v>79</v>
      </c>
      <c r="E84" s="312"/>
      <c r="F84" s="328" t="s">
        <v>9</v>
      </c>
      <c r="G84" s="326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14"/>
      <c r="B85" s="304"/>
      <c r="C85" s="304"/>
      <c r="D85" s="342"/>
      <c r="E85" s="313"/>
      <c r="F85" s="329"/>
      <c r="G85" s="327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20" t="s">
        <v>10</v>
      </c>
      <c r="B86" s="322" t="s">
        <v>9</v>
      </c>
      <c r="C86" s="324" t="s">
        <v>88</v>
      </c>
      <c r="D86" s="338" t="s">
        <v>81</v>
      </c>
      <c r="E86" s="316"/>
      <c r="F86" s="336" t="s">
        <v>9</v>
      </c>
      <c r="G86" s="334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21"/>
      <c r="B87" s="323"/>
      <c r="C87" s="325"/>
      <c r="D87" s="339"/>
      <c r="E87" s="317"/>
      <c r="F87" s="337"/>
      <c r="G87" s="335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10" t="s">
        <v>10</v>
      </c>
      <c r="B88" s="303" t="s">
        <v>9</v>
      </c>
      <c r="C88" s="305" t="s">
        <v>90</v>
      </c>
      <c r="D88" s="332" t="s">
        <v>83</v>
      </c>
      <c r="E88" s="312"/>
      <c r="F88" s="328" t="s">
        <v>9</v>
      </c>
      <c r="G88" s="326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14"/>
      <c r="B89" s="304"/>
      <c r="C89" s="304"/>
      <c r="D89" s="333"/>
      <c r="E89" s="313"/>
      <c r="F89" s="329"/>
      <c r="G89" s="327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10" t="s">
        <v>10</v>
      </c>
      <c r="B90" s="303" t="s">
        <v>9</v>
      </c>
      <c r="C90" s="305" t="s">
        <v>92</v>
      </c>
      <c r="D90" s="330" t="s">
        <v>85</v>
      </c>
      <c r="E90" s="312"/>
      <c r="F90" s="328" t="s">
        <v>9</v>
      </c>
      <c r="G90" s="326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14"/>
      <c r="B91" s="304"/>
      <c r="C91" s="304"/>
      <c r="D91" s="331"/>
      <c r="E91" s="313"/>
      <c r="F91" s="329"/>
      <c r="G91" s="327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10" t="s">
        <v>10</v>
      </c>
      <c r="B92" s="303" t="s">
        <v>9</v>
      </c>
      <c r="C92" s="305" t="s">
        <v>94</v>
      </c>
      <c r="D92" s="330" t="s">
        <v>87</v>
      </c>
      <c r="E92" s="312"/>
      <c r="F92" s="328" t="s">
        <v>9</v>
      </c>
      <c r="G92" s="326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14"/>
      <c r="B93" s="304"/>
      <c r="C93" s="304"/>
      <c r="D93" s="331"/>
      <c r="E93" s="313"/>
      <c r="F93" s="329"/>
      <c r="G93" s="327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10" t="s">
        <v>10</v>
      </c>
      <c r="B94" s="303" t="s">
        <v>9</v>
      </c>
      <c r="C94" s="305" t="s">
        <v>96</v>
      </c>
      <c r="D94" s="330" t="s">
        <v>89</v>
      </c>
      <c r="E94" s="312"/>
      <c r="F94" s="328" t="s">
        <v>9</v>
      </c>
      <c r="G94" s="326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14"/>
      <c r="B95" s="304"/>
      <c r="C95" s="304"/>
      <c r="D95" s="331"/>
      <c r="E95" s="313"/>
      <c r="F95" s="329"/>
      <c r="G95" s="327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10" t="s">
        <v>10</v>
      </c>
      <c r="B96" s="303" t="s">
        <v>9</v>
      </c>
      <c r="C96" s="305" t="s">
        <v>98</v>
      </c>
      <c r="D96" s="330" t="s">
        <v>91</v>
      </c>
      <c r="E96" s="312"/>
      <c r="F96" s="328" t="s">
        <v>9</v>
      </c>
      <c r="G96" s="326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14"/>
      <c r="B97" s="304"/>
      <c r="C97" s="304"/>
      <c r="D97" s="331"/>
      <c r="E97" s="313"/>
      <c r="F97" s="329"/>
      <c r="G97" s="327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10" t="s">
        <v>10</v>
      </c>
      <c r="B98" s="303" t="s">
        <v>9</v>
      </c>
      <c r="C98" s="305" t="s">
        <v>100</v>
      </c>
      <c r="D98" s="330" t="s">
        <v>93</v>
      </c>
      <c r="E98" s="312"/>
      <c r="F98" s="328" t="s">
        <v>9</v>
      </c>
      <c r="G98" s="326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14"/>
      <c r="B99" s="304"/>
      <c r="C99" s="304"/>
      <c r="D99" s="331"/>
      <c r="E99" s="313"/>
      <c r="F99" s="329"/>
      <c r="G99" s="327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10" t="s">
        <v>10</v>
      </c>
      <c r="B100" s="303" t="s">
        <v>9</v>
      </c>
      <c r="C100" s="305" t="s">
        <v>102</v>
      </c>
      <c r="D100" s="330" t="s">
        <v>95</v>
      </c>
      <c r="E100" s="312"/>
      <c r="F100" s="328" t="s">
        <v>9</v>
      </c>
      <c r="G100" s="326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14"/>
      <c r="B101" s="304"/>
      <c r="C101" s="304"/>
      <c r="D101" s="331"/>
      <c r="E101" s="313"/>
      <c r="F101" s="329"/>
      <c r="G101" s="327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10" t="s">
        <v>10</v>
      </c>
      <c r="B102" s="303" t="s">
        <v>9</v>
      </c>
      <c r="C102" s="305" t="s">
        <v>104</v>
      </c>
      <c r="D102" s="330" t="s">
        <v>97</v>
      </c>
      <c r="E102" s="312"/>
      <c r="F102" s="328" t="s">
        <v>9</v>
      </c>
      <c r="G102" s="326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14"/>
      <c r="B103" s="304"/>
      <c r="C103" s="304"/>
      <c r="D103" s="331"/>
      <c r="E103" s="313"/>
      <c r="F103" s="329"/>
      <c r="G103" s="327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20" t="s">
        <v>10</v>
      </c>
      <c r="B104" s="322" t="s">
        <v>9</v>
      </c>
      <c r="C104" s="324" t="s">
        <v>106</v>
      </c>
      <c r="D104" s="355" t="s">
        <v>99</v>
      </c>
      <c r="E104" s="316"/>
      <c r="F104" s="336" t="s">
        <v>9</v>
      </c>
      <c r="G104" s="334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350"/>
      <c r="B105" s="358"/>
      <c r="C105" s="351"/>
      <c r="D105" s="356"/>
      <c r="E105" s="353"/>
      <c r="F105" s="354"/>
      <c r="G105" s="352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21"/>
      <c r="B106" s="323"/>
      <c r="C106" s="325"/>
      <c r="D106" s="357"/>
      <c r="E106" s="317"/>
      <c r="F106" s="337"/>
      <c r="G106" s="335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10" t="s">
        <v>10</v>
      </c>
      <c r="B107" s="303" t="s">
        <v>9</v>
      </c>
      <c r="C107" s="305" t="s">
        <v>108</v>
      </c>
      <c r="D107" s="330" t="s">
        <v>101</v>
      </c>
      <c r="E107" s="312"/>
      <c r="F107" s="328" t="s">
        <v>9</v>
      </c>
      <c r="G107" s="326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14"/>
      <c r="B108" s="304"/>
      <c r="C108" s="304"/>
      <c r="D108" s="331"/>
      <c r="E108" s="313"/>
      <c r="F108" s="329"/>
      <c r="G108" s="327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10" t="s">
        <v>10</v>
      </c>
      <c r="B109" s="303" t="s">
        <v>9</v>
      </c>
      <c r="C109" s="305" t="s">
        <v>114</v>
      </c>
      <c r="D109" s="330" t="s">
        <v>107</v>
      </c>
      <c r="E109" s="312"/>
      <c r="F109" s="328" t="s">
        <v>9</v>
      </c>
      <c r="G109" s="326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14"/>
      <c r="B110" s="304"/>
      <c r="C110" s="304"/>
      <c r="D110" s="331"/>
      <c r="E110" s="313"/>
      <c r="F110" s="329"/>
      <c r="G110" s="327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10" t="s">
        <v>10</v>
      </c>
      <c r="B111" s="303" t="s">
        <v>9</v>
      </c>
      <c r="C111" s="305" t="s">
        <v>116</v>
      </c>
      <c r="D111" s="332" t="s">
        <v>109</v>
      </c>
      <c r="E111" s="312"/>
      <c r="F111" s="328" t="s">
        <v>9</v>
      </c>
      <c r="G111" s="326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14"/>
      <c r="B112" s="304"/>
      <c r="C112" s="304"/>
      <c r="D112" s="333"/>
      <c r="E112" s="313"/>
      <c r="F112" s="329"/>
      <c r="G112" s="327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10" t="s">
        <v>10</v>
      </c>
      <c r="B113" s="303" t="s">
        <v>9</v>
      </c>
      <c r="C113" s="305" t="s">
        <v>119</v>
      </c>
      <c r="D113" s="330" t="s">
        <v>113</v>
      </c>
      <c r="E113" s="312"/>
      <c r="F113" s="328" t="s">
        <v>9</v>
      </c>
      <c r="G113" s="326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14"/>
      <c r="B114" s="304"/>
      <c r="C114" s="304"/>
      <c r="D114" s="331"/>
      <c r="E114" s="313"/>
      <c r="F114" s="329"/>
      <c r="G114" s="327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10" t="s">
        <v>10</v>
      </c>
      <c r="B115" s="303" t="s">
        <v>9</v>
      </c>
      <c r="C115" s="305" t="s">
        <v>120</v>
      </c>
      <c r="D115" s="330" t="s">
        <v>115</v>
      </c>
      <c r="E115" s="312"/>
      <c r="F115" s="328" t="s">
        <v>9</v>
      </c>
      <c r="G115" s="326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14"/>
      <c r="B116" s="304"/>
      <c r="C116" s="304"/>
      <c r="D116" s="331"/>
      <c r="E116" s="313"/>
      <c r="F116" s="329"/>
      <c r="G116" s="327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20" t="s">
        <v>10</v>
      </c>
      <c r="B117" s="322" t="s">
        <v>9</v>
      </c>
      <c r="C117" s="324" t="s">
        <v>28</v>
      </c>
      <c r="D117" s="318" t="s">
        <v>51</v>
      </c>
      <c r="E117" s="316"/>
      <c r="F117" s="336" t="s">
        <v>9</v>
      </c>
      <c r="G117" s="334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21"/>
      <c r="B118" s="323"/>
      <c r="C118" s="325"/>
      <c r="D118" s="319"/>
      <c r="E118" s="317"/>
      <c r="F118" s="337"/>
      <c r="G118" s="335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10" t="s">
        <v>10</v>
      </c>
      <c r="B119" s="303" t="s">
        <v>9</v>
      </c>
      <c r="C119" s="305" t="s">
        <v>35</v>
      </c>
      <c r="D119" s="306" t="s">
        <v>60</v>
      </c>
      <c r="E119" s="312"/>
      <c r="F119" s="328" t="s">
        <v>9</v>
      </c>
      <c r="G119" s="326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14"/>
      <c r="B120" s="304"/>
      <c r="C120" s="304"/>
      <c r="D120" s="315"/>
      <c r="E120" s="313"/>
      <c r="F120" s="329"/>
      <c r="G120" s="327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10" t="s">
        <v>10</v>
      </c>
      <c r="B121" s="303" t="s">
        <v>9</v>
      </c>
      <c r="C121" s="305" t="s">
        <v>36</v>
      </c>
      <c r="D121" s="306" t="s">
        <v>61</v>
      </c>
      <c r="E121" s="312"/>
      <c r="F121" s="328" t="s">
        <v>9</v>
      </c>
      <c r="G121" s="326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14"/>
      <c r="B122" s="304"/>
      <c r="C122" s="304"/>
      <c r="D122" s="315"/>
      <c r="E122" s="313"/>
      <c r="F122" s="329"/>
      <c r="G122" s="327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10" t="s">
        <v>10</v>
      </c>
      <c r="B123" s="303" t="s">
        <v>9</v>
      </c>
      <c r="C123" s="305" t="s">
        <v>38</v>
      </c>
      <c r="D123" s="306" t="s">
        <v>64</v>
      </c>
      <c r="E123" s="312"/>
      <c r="F123" s="328" t="s">
        <v>9</v>
      </c>
      <c r="G123" s="326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14"/>
      <c r="B124" s="304"/>
      <c r="C124" s="304"/>
      <c r="D124" s="315"/>
      <c r="E124" s="313"/>
      <c r="F124" s="329"/>
      <c r="G124" s="327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20" t="s">
        <v>10</v>
      </c>
      <c r="B125" s="322" t="s">
        <v>9</v>
      </c>
      <c r="C125" s="324" t="s">
        <v>73</v>
      </c>
      <c r="D125" s="318" t="s">
        <v>67</v>
      </c>
      <c r="E125" s="316"/>
      <c r="F125" s="336" t="s">
        <v>9</v>
      </c>
      <c r="G125" s="334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21"/>
      <c r="B126" s="323"/>
      <c r="C126" s="325"/>
      <c r="D126" s="319"/>
      <c r="E126" s="317"/>
      <c r="F126" s="337"/>
      <c r="G126" s="335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10" t="s">
        <v>10</v>
      </c>
      <c r="B127" s="303" t="s">
        <v>9</v>
      </c>
      <c r="C127" s="305" t="s">
        <v>80</v>
      </c>
      <c r="D127" s="306" t="s">
        <v>76</v>
      </c>
      <c r="E127" s="312"/>
      <c r="F127" s="328" t="s">
        <v>9</v>
      </c>
      <c r="G127" s="326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14"/>
      <c r="B128" s="304"/>
      <c r="C128" s="304"/>
      <c r="D128" s="315"/>
      <c r="E128" s="313"/>
      <c r="F128" s="329"/>
      <c r="G128" s="327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10" t="s">
        <v>10</v>
      </c>
      <c r="B129" s="303" t="s">
        <v>9</v>
      </c>
      <c r="C129" s="305" t="s">
        <v>110</v>
      </c>
      <c r="D129" s="306" t="s">
        <v>103</v>
      </c>
      <c r="E129" s="312"/>
      <c r="F129" s="328" t="s">
        <v>9</v>
      </c>
      <c r="G129" s="326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14"/>
      <c r="B130" s="304"/>
      <c r="C130" s="304"/>
      <c r="D130" s="315"/>
      <c r="E130" s="313"/>
      <c r="F130" s="329"/>
      <c r="G130" s="327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10" t="s">
        <v>10</v>
      </c>
      <c r="B131" s="303" t="s">
        <v>9</v>
      </c>
      <c r="C131" s="305" t="s">
        <v>112</v>
      </c>
      <c r="D131" s="306" t="s">
        <v>105</v>
      </c>
      <c r="E131" s="312"/>
      <c r="F131" s="328" t="s">
        <v>9</v>
      </c>
      <c r="G131" s="326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14"/>
      <c r="B132" s="304"/>
      <c r="C132" s="304"/>
      <c r="D132" s="315"/>
      <c r="E132" s="313"/>
      <c r="F132" s="329"/>
      <c r="G132" s="327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10" t="s">
        <v>10</v>
      </c>
      <c r="B133" s="303" t="s">
        <v>9</v>
      </c>
      <c r="C133" s="305" t="s">
        <v>117</v>
      </c>
      <c r="D133" s="306" t="s">
        <v>111</v>
      </c>
      <c r="E133" s="312"/>
      <c r="F133" s="328" t="s">
        <v>9</v>
      </c>
      <c r="G133" s="326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14"/>
      <c r="B134" s="304"/>
      <c r="C134" s="304"/>
      <c r="D134" s="315"/>
      <c r="E134" s="313"/>
      <c r="F134" s="329"/>
      <c r="G134" s="327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10" t="s">
        <v>10</v>
      </c>
      <c r="B135" s="303" t="s">
        <v>9</v>
      </c>
      <c r="C135" s="305" t="s">
        <v>121</v>
      </c>
      <c r="D135" s="142" t="s">
        <v>126</v>
      </c>
      <c r="E135" s="343"/>
      <c r="F135" s="343"/>
      <c r="G135" s="346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311"/>
      <c r="B136" s="308"/>
      <c r="C136" s="309"/>
      <c r="D136" s="143"/>
      <c r="E136" s="329"/>
      <c r="F136" s="329"/>
      <c r="G136" s="327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10" t="s">
        <v>10</v>
      </c>
      <c r="B137" s="303" t="s">
        <v>9</v>
      </c>
      <c r="C137" s="305" t="s">
        <v>122</v>
      </c>
      <c r="D137" s="306" t="s">
        <v>118</v>
      </c>
      <c r="E137" s="348"/>
      <c r="F137" s="328" t="s">
        <v>9</v>
      </c>
      <c r="G137" s="326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311"/>
      <c r="B138" s="308"/>
      <c r="C138" s="309"/>
      <c r="D138" s="307"/>
      <c r="E138" s="349"/>
      <c r="F138" s="345"/>
      <c r="G138" s="347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10" t="s">
        <v>10</v>
      </c>
      <c r="B139" s="303" t="s">
        <v>9</v>
      </c>
      <c r="C139" s="305" t="s">
        <v>75</v>
      </c>
      <c r="D139" s="306" t="s">
        <v>68</v>
      </c>
      <c r="E139" s="312"/>
      <c r="F139" s="328" t="s">
        <v>9</v>
      </c>
      <c r="G139" s="326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14"/>
      <c r="B140" s="304"/>
      <c r="C140" s="304"/>
      <c r="D140" s="315"/>
      <c r="E140" s="313"/>
      <c r="F140" s="329"/>
      <c r="G140" s="327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62" t="s">
        <v>15</v>
      </c>
      <c r="D141" s="363"/>
      <c r="E141" s="363"/>
      <c r="F141" s="363"/>
      <c r="G141" s="363"/>
      <c r="H141" s="364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59" t="s">
        <v>133</v>
      </c>
      <c r="D142" s="360"/>
      <c r="E142" s="360"/>
      <c r="F142" s="360"/>
      <c r="G142" s="360"/>
      <c r="H142" s="361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2020-02-17T14:03:40Z</cp:lastPrinted>
  <dcterms:created xsi:type="dcterms:W3CDTF">2004-05-19T10:48:48Z</dcterms:created>
  <dcterms:modified xsi:type="dcterms:W3CDTF">2020-05-28T15:52:53Z</dcterms:modified>
</cp:coreProperties>
</file>