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SVP\Seniuniju Ataskaitoms_uz_2019 m. _2020_05\1. Seniuniju_Ataskaitos_MVP_uz_2019 _2020_05\"/>
    </mc:Choice>
  </mc:AlternateContent>
  <bookViews>
    <workbookView xWindow="0" yWindow="0" windowWidth="14370" windowHeight="871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T62" i="20" l="1"/>
  <c r="T63" i="20"/>
  <c r="Y61" i="20"/>
  <c r="Y62" i="20"/>
  <c r="Y63" i="20"/>
  <c r="X61" i="20"/>
  <c r="X62" i="20"/>
  <c r="X63" i="20"/>
  <c r="W61" i="20"/>
  <c r="W62" i="20"/>
  <c r="W63" i="20"/>
  <c r="V61" i="20"/>
  <c r="V62" i="20"/>
  <c r="V63" i="20"/>
  <c r="U61" i="20"/>
  <c r="U62" i="20"/>
  <c r="U63" i="20"/>
  <c r="T61" i="20"/>
  <c r="S61" i="20"/>
  <c r="S62" i="20"/>
  <c r="S63" i="20"/>
  <c r="R61" i="20"/>
  <c r="R62" i="20"/>
  <c r="R63" i="20"/>
  <c r="Q60" i="20"/>
  <c r="Q61" i="20"/>
  <c r="Q62" i="20"/>
  <c r="Q63" i="20"/>
  <c r="T55" i="20"/>
  <c r="T56" i="20"/>
  <c r="Y54" i="20"/>
  <c r="X54" i="20"/>
  <c r="W54" i="20"/>
  <c r="V54" i="20"/>
  <c r="U54" i="20"/>
  <c r="U55" i="20"/>
  <c r="U56" i="20"/>
  <c r="T54" i="20"/>
  <c r="S54" i="20"/>
  <c r="R54" i="20"/>
  <c r="Q54" i="20"/>
  <c r="Y47" i="20"/>
  <c r="Y55" i="20"/>
  <c r="Y56" i="20"/>
  <c r="X47" i="20"/>
  <c r="W47" i="20"/>
  <c r="W55" i="20"/>
  <c r="W56" i="20"/>
  <c r="V47" i="20"/>
  <c r="V55" i="20"/>
  <c r="V56" i="20"/>
  <c r="U47" i="20"/>
  <c r="T47" i="20"/>
  <c r="S47" i="20"/>
  <c r="S55" i="20"/>
  <c r="S56" i="20"/>
  <c r="R47" i="20"/>
  <c r="R55" i="20"/>
  <c r="R56" i="20"/>
  <c r="Q47" i="20"/>
  <c r="Q55" i="20"/>
  <c r="Q56" i="20"/>
  <c r="Q46" i="20"/>
  <c r="U41" i="20"/>
  <c r="U42" i="20"/>
  <c r="Y40" i="20"/>
  <c r="Y41" i="20"/>
  <c r="Y42" i="20"/>
  <c r="X40" i="20"/>
  <c r="X41" i="20"/>
  <c r="X42" i="20"/>
  <c r="W40" i="20"/>
  <c r="W41" i="20"/>
  <c r="W42" i="20"/>
  <c r="V40" i="20"/>
  <c r="V41" i="20"/>
  <c r="V42" i="20"/>
  <c r="U40" i="20"/>
  <c r="T40" i="20"/>
  <c r="T41" i="20"/>
  <c r="T42" i="20"/>
  <c r="S40" i="20"/>
  <c r="S41" i="20"/>
  <c r="S42" i="20"/>
  <c r="R40" i="20"/>
  <c r="R41" i="20"/>
  <c r="R42" i="20"/>
  <c r="Q40" i="20"/>
  <c r="Q41" i="20"/>
  <c r="Q42" i="20"/>
  <c r="Q39" i="20"/>
  <c r="Y33" i="20"/>
  <c r="Y34" i="20"/>
  <c r="Y35" i="20"/>
  <c r="X33" i="20"/>
  <c r="X34" i="20"/>
  <c r="X35" i="20"/>
  <c r="W33" i="20"/>
  <c r="W34" i="20"/>
  <c r="W35" i="20"/>
  <c r="V33" i="20"/>
  <c r="V34" i="20"/>
  <c r="V35" i="20"/>
  <c r="U33" i="20"/>
  <c r="U34" i="20"/>
  <c r="U35" i="20"/>
  <c r="T33" i="20"/>
  <c r="T34" i="20"/>
  <c r="T35" i="20"/>
  <c r="S33" i="20"/>
  <c r="S34" i="20"/>
  <c r="S35" i="20"/>
  <c r="R33" i="20"/>
  <c r="R34" i="20"/>
  <c r="R35" i="20"/>
  <c r="Q32" i="20"/>
  <c r="Q31" i="20"/>
  <c r="Q30" i="20"/>
  <c r="Q33" i="20"/>
  <c r="Q34" i="20"/>
  <c r="Q35" i="20"/>
  <c r="W25" i="20"/>
  <c r="W26" i="20"/>
  <c r="Y24" i="20"/>
  <c r="Y25" i="20"/>
  <c r="Y26" i="20"/>
  <c r="X24" i="20"/>
  <c r="X25" i="20"/>
  <c r="X26" i="20"/>
  <c r="W24" i="20"/>
  <c r="V24" i="20"/>
  <c r="V25" i="20"/>
  <c r="V26" i="20"/>
  <c r="U24" i="20"/>
  <c r="U25" i="20"/>
  <c r="U26" i="20"/>
  <c r="T24" i="20"/>
  <c r="T25" i="20"/>
  <c r="T26" i="20"/>
  <c r="S24" i="20"/>
  <c r="S25" i="20"/>
  <c r="S26" i="20"/>
  <c r="S64" i="20"/>
  <c r="R24" i="20"/>
  <c r="R25" i="20"/>
  <c r="R26" i="20"/>
  <c r="Q23" i="20"/>
  <c r="Q22" i="20"/>
  <c r="Q21" i="20"/>
  <c r="U16" i="20"/>
  <c r="U17" i="20"/>
  <c r="Y15" i="20"/>
  <c r="Y16" i="20"/>
  <c r="Y17" i="20"/>
  <c r="Y64" i="20"/>
  <c r="X15" i="20"/>
  <c r="X16" i="20"/>
  <c r="X17" i="20"/>
  <c r="W15" i="20"/>
  <c r="W16" i="20"/>
  <c r="W17" i="20"/>
  <c r="W64" i="20"/>
  <c r="V15" i="20"/>
  <c r="V16" i="20"/>
  <c r="V17" i="20"/>
  <c r="V64" i="20"/>
  <c r="U15" i="20"/>
  <c r="T15" i="20"/>
  <c r="T16" i="20"/>
  <c r="T17" i="20"/>
  <c r="S15" i="20"/>
  <c r="S16" i="20"/>
  <c r="S17" i="20"/>
  <c r="R15" i="20"/>
  <c r="R16" i="20"/>
  <c r="R17" i="20"/>
  <c r="R64" i="20"/>
  <c r="Q14" i="20"/>
  <c r="Q15" i="20"/>
  <c r="Q16" i="20"/>
  <c r="Q17" i="20"/>
  <c r="I24" i="20"/>
  <c r="I25" i="20"/>
  <c r="I26" i="20"/>
  <c r="J24" i="20"/>
  <c r="J25" i="20"/>
  <c r="J26" i="20"/>
  <c r="K24" i="20"/>
  <c r="K25" i="20"/>
  <c r="K26" i="20"/>
  <c r="L24" i="20"/>
  <c r="M24" i="20"/>
  <c r="M25" i="20"/>
  <c r="M26" i="20"/>
  <c r="N24" i="20"/>
  <c r="O24" i="20"/>
  <c r="O25" i="20"/>
  <c r="O26" i="20"/>
  <c r="O64" i="20"/>
  <c r="P24" i="20"/>
  <c r="P25" i="20"/>
  <c r="P26" i="20"/>
  <c r="H23" i="20"/>
  <c r="H22" i="20"/>
  <c r="J40" i="20"/>
  <c r="J41" i="20"/>
  <c r="K40" i="20"/>
  <c r="L40" i="20"/>
  <c r="L41" i="20"/>
  <c r="L42" i="20"/>
  <c r="M40" i="20"/>
  <c r="M41" i="20"/>
  <c r="M42" i="20"/>
  <c r="N40" i="20"/>
  <c r="N41" i="20"/>
  <c r="N42" i="20"/>
  <c r="O40" i="20"/>
  <c r="O41" i="20"/>
  <c r="O42" i="20"/>
  <c r="P40" i="20"/>
  <c r="I40" i="20"/>
  <c r="I41" i="20"/>
  <c r="I42" i="20"/>
  <c r="I33" i="20"/>
  <c r="I34" i="20"/>
  <c r="I35" i="20"/>
  <c r="P61" i="20"/>
  <c r="P62" i="20"/>
  <c r="P63" i="20"/>
  <c r="P64" i="20"/>
  <c r="O61" i="20"/>
  <c r="O62" i="20"/>
  <c r="O63" i="20"/>
  <c r="N61" i="20"/>
  <c r="N62" i="20"/>
  <c r="N63" i="20"/>
  <c r="M61" i="20"/>
  <c r="M62" i="20"/>
  <c r="M63" i="20"/>
  <c r="L61" i="20"/>
  <c r="L62" i="20"/>
  <c r="L63" i="20"/>
  <c r="K61" i="20"/>
  <c r="K62" i="20"/>
  <c r="K63" i="20"/>
  <c r="J61" i="20"/>
  <c r="J62" i="20"/>
  <c r="J63" i="20"/>
  <c r="I61" i="20"/>
  <c r="I62" i="20"/>
  <c r="I63" i="20"/>
  <c r="H60" i="20"/>
  <c r="H61" i="20"/>
  <c r="H62" i="20"/>
  <c r="H63" i="20"/>
  <c r="H39" i="20"/>
  <c r="H40" i="20"/>
  <c r="H41" i="20"/>
  <c r="H42" i="20"/>
  <c r="H30" i="20"/>
  <c r="H31" i="20"/>
  <c r="H32" i="20"/>
  <c r="I54" i="20"/>
  <c r="J54" i="20"/>
  <c r="K54" i="20"/>
  <c r="L54" i="20"/>
  <c r="M54" i="20"/>
  <c r="N54" i="20"/>
  <c r="O54" i="20"/>
  <c r="O55" i="20"/>
  <c r="O56" i="20"/>
  <c r="P54" i="20"/>
  <c r="H54" i="20"/>
  <c r="P41" i="20"/>
  <c r="P42" i="20"/>
  <c r="J42" i="20"/>
  <c r="K41" i="20"/>
  <c r="K42" i="20"/>
  <c r="K15" i="20"/>
  <c r="K16" i="20"/>
  <c r="K17" i="20"/>
  <c r="K47" i="20"/>
  <c r="K55" i="20"/>
  <c r="K56" i="20"/>
  <c r="K33" i="20"/>
  <c r="K34" i="20"/>
  <c r="K35" i="20"/>
  <c r="I47" i="20"/>
  <c r="I55" i="20"/>
  <c r="I56" i="20"/>
  <c r="J47" i="20"/>
  <c r="J15" i="20"/>
  <c r="J16" i="20"/>
  <c r="J17" i="20"/>
  <c r="J33" i="20"/>
  <c r="J34" i="20"/>
  <c r="J35" i="20"/>
  <c r="L47" i="20"/>
  <c r="L55" i="20"/>
  <c r="L56" i="20"/>
  <c r="M47" i="20"/>
  <c r="M55" i="20"/>
  <c r="M56" i="20"/>
  <c r="N47" i="20"/>
  <c r="N55" i="20"/>
  <c r="N56" i="20"/>
  <c r="O47" i="20"/>
  <c r="P47" i="20"/>
  <c r="P55" i="20"/>
  <c r="P56" i="20"/>
  <c r="H46" i="20"/>
  <c r="H47" i="20"/>
  <c r="H55" i="20"/>
  <c r="H56" i="20"/>
  <c r="I15" i="20"/>
  <c r="I16" i="20"/>
  <c r="I17" i="20"/>
  <c r="L15" i="20"/>
  <c r="L16" i="20"/>
  <c r="L17" i="20"/>
  <c r="L64" i="20"/>
  <c r="L25" i="20"/>
  <c r="L26" i="20"/>
  <c r="L33" i="20"/>
  <c r="L34" i="20"/>
  <c r="L35" i="20"/>
  <c r="M15" i="20"/>
  <c r="M16" i="20"/>
  <c r="M17" i="20"/>
  <c r="N15" i="20"/>
  <c r="N16" i="20"/>
  <c r="N17" i="20"/>
  <c r="N25" i="20"/>
  <c r="N26" i="20"/>
  <c r="N33" i="20"/>
  <c r="N34" i="20"/>
  <c r="N35" i="20"/>
  <c r="O15" i="20"/>
  <c r="O16" i="20"/>
  <c r="O17" i="20"/>
  <c r="P15" i="20"/>
  <c r="P16" i="20"/>
  <c r="P17" i="20"/>
  <c r="P33" i="20"/>
  <c r="P34" i="20"/>
  <c r="P35" i="20"/>
  <c r="H14" i="20"/>
  <c r="H15" i="20"/>
  <c r="H16" i="20"/>
  <c r="H17" i="20"/>
  <c r="H21" i="20"/>
  <c r="H24" i="20"/>
  <c r="H25" i="20"/>
  <c r="H26" i="20"/>
  <c r="O33" i="20"/>
  <c r="O34" i="20"/>
  <c r="O35" i="20"/>
  <c r="M33" i="20"/>
  <c r="M34" i="20"/>
  <c r="M35" i="20"/>
  <c r="I28" i="19"/>
  <c r="M28" i="19"/>
  <c r="I29" i="19"/>
  <c r="J29" i="19"/>
  <c r="N29" i="19"/>
  <c r="M29" i="19"/>
  <c r="I30" i="19"/>
  <c r="M30" i="19"/>
  <c r="I31" i="19"/>
  <c r="J31" i="19"/>
  <c r="J32" i="19"/>
  <c r="N31" i="19"/>
  <c r="N32" i="19"/>
  <c r="M32" i="19"/>
  <c r="K32" i="19"/>
  <c r="L32" i="19"/>
  <c r="I32" i="19"/>
  <c r="O32" i="19"/>
  <c r="P32" i="19"/>
  <c r="I34" i="19"/>
  <c r="J34" i="19"/>
  <c r="J35" i="19"/>
  <c r="J36" i="19"/>
  <c r="I35" i="19"/>
  <c r="L35" i="19"/>
  <c r="L36" i="19"/>
  <c r="M35" i="19"/>
  <c r="N35" i="19"/>
  <c r="P35" i="19"/>
  <c r="P36" i="19"/>
  <c r="K36" i="19"/>
  <c r="O36" i="19"/>
  <c r="I38" i="19"/>
  <c r="M38" i="19"/>
  <c r="M39" i="19"/>
  <c r="J39" i="19"/>
  <c r="L39" i="19"/>
  <c r="N39" i="19"/>
  <c r="N42" i="19"/>
  <c r="P39" i="19"/>
  <c r="I40" i="19"/>
  <c r="M40" i="19"/>
  <c r="M41" i="19"/>
  <c r="J41" i="19"/>
  <c r="L41" i="19"/>
  <c r="I41" i="19"/>
  <c r="N41" i="19"/>
  <c r="P41" i="19"/>
  <c r="P42" i="19"/>
  <c r="M42" i="19"/>
  <c r="K42" i="19"/>
  <c r="O42" i="19"/>
  <c r="M44" i="19"/>
  <c r="J141" i="19"/>
  <c r="K141" i="19"/>
  <c r="K142" i="19"/>
  <c r="L141" i="19"/>
  <c r="L142" i="19"/>
  <c r="N141" i="19"/>
  <c r="M141" i="19"/>
  <c r="O141" i="19"/>
  <c r="O142" i="19"/>
  <c r="P141" i="19"/>
  <c r="P142" i="19"/>
  <c r="J42" i="19"/>
  <c r="K64" i="20"/>
  <c r="L42" i="19"/>
  <c r="I42" i="19"/>
  <c r="I39" i="19"/>
  <c r="I64" i="20"/>
  <c r="I36" i="19"/>
  <c r="N64" i="20"/>
  <c r="T64" i="20"/>
  <c r="U64" i="20"/>
  <c r="N142" i="19"/>
  <c r="M142" i="19"/>
  <c r="I141" i="19"/>
  <c r="N36" i="19"/>
  <c r="M36" i="19"/>
  <c r="M64" i="20"/>
  <c r="X64" i="20"/>
  <c r="Q24" i="20"/>
  <c r="Q25" i="20"/>
  <c r="Q26" i="20"/>
  <c r="Q64" i="20"/>
  <c r="J142" i="19"/>
  <c r="I142" i="19"/>
  <c r="M31" i="19"/>
  <c r="J55" i="20"/>
  <c r="J56" i="20"/>
  <c r="J64" i="20"/>
  <c r="H33" i="20"/>
  <c r="H34" i="20"/>
  <c r="H35" i="20"/>
  <c r="H64" i="20"/>
  <c r="X55" i="20"/>
  <c r="X56" i="20"/>
</calcChain>
</file>

<file path=xl/sharedStrings.xml><?xml version="1.0" encoding="utf-8"?>
<sst xmlns="http://schemas.openxmlformats.org/spreadsheetml/2006/main" count="698" uniqueCount="217">
  <si>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</si>
  <si>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</si>
  <si>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</si>
  <si>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</si>
  <si>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</si>
  <si>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</si>
  <si>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</si>
  <si>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</si>
  <si>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</si>
  <si>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</si>
  <si>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</si>
  <si>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</si>
  <si>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</si>
  <si>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</si>
  <si>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</si>
  <si>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</si>
  <si>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</si>
  <si>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</si>
  <si>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</si>
  <si>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</si>
  <si>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</si>
  <si>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</si>
  <si>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</si>
  <si>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</si>
  <si>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</si>
  <si>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</si>
  <si>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</si>
  <si>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</si>
  <si>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</si>
  <si>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</si>
  <si>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</si>
  <si>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</si>
  <si>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</si>
  <si>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</si>
  <si>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</si>
  <si>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</si>
  <si>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</si>
  <si>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</si>
  <si>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</si>
  <si>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</si>
  <si>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</si>
  <si>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</si>
  <si>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</si>
  <si>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</si>
  <si>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</si>
  <si>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</si>
  <si>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</si>
  <si>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</si>
  <si>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</si>
  <si>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</si>
  <si>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</si>
  <si>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</si>
  <si>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</si>
  <si>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</si>
  <si>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</si>
  <si>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</si>
  <si>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</si>
  <si>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</si>
  <si>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</si>
  <si>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</si>
  <si>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</si>
  <si>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</si>
  <si>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</si>
  <si>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</si>
  <si>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</si>
  <si>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</si>
  <si>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</si>
  <si>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</si>
  <si>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</si>
  <si>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</si>
  <si>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</si>
  <si>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</si>
  <si>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</si>
  <si>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</si>
  <si>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</si>
  <si>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</si>
  <si>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</si>
  <si>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</si>
  <si>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</si>
  <si>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</si>
  <si>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</si>
  <si>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</si>
  <si>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</si>
  <si>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</si>
  <si>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</si>
  <si>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</si>
  <si>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</si>
  <si>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</si>
  <si>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</si>
  <si>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</si>
  <si>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</si>
  <si>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</si>
  <si>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</si>
  <si>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</si>
  <si>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</si>
  <si>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</si>
  <si>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</si>
  <si>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</si>
  <si>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</si>
  <si>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</si>
  <si>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</si>
  <si>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</si>
  <si>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</si>
  <si>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</si>
  <si>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</si>
  <si>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</si>
  <si>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</si>
  <si>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</si>
  <si>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</si>
  <si>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</si>
  <si>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</si>
  <si>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</si>
  <si>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</si>
  <si>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</si>
  <si>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</si>
  <si>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</si>
  <si>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</si>
  <si>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</si>
  <si>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</si>
  <si>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</si>
  <si>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</si>
  <si>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</si>
  <si>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</si>
  <si>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</si>
  <si>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</si>
  <si>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</si>
  <si>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</si>
  <si>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</si>
  <si>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</si>
  <si>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</si>
  <si>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</si>
  <si>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</si>
  <si>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</si>
  <si>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</si>
  <si>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</si>
  <si>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</si>
  <si>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</si>
  <si>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</si>
  <si>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</si>
  <si>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</si>
  <si>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</si>
  <si>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</si>
  <si>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</si>
  <si>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</si>
  <si>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</si>
  <si>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</si>
  <si>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</si>
  <si>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</si>
  <si>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Objektų priežiūros vykdymas</t>
  </si>
  <si>
    <t>Darbo su socialiai remtinomis šeimomis organizavimas</t>
  </si>
  <si>
    <t>Savivaldybės veiklos pagrindinių funkcijų vykdymas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</si>
  <si>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</si>
  <si>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</si>
  <si>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</si>
  <si>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</si>
  <si>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</si>
  <si>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Socialiai remtinų šeimų skaičius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</si>
  <si>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</si>
  <si>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</si>
  <si>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</si>
  <si>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</si>
  <si>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ha</t>
  </si>
  <si>
    <t>Prižiūrimų plotų kiekis (šaligatvių valymas, žolės pjovimas)</t>
  </si>
  <si>
    <t>Seniūjoje esančių teritorijų apšvietimas</t>
  </si>
  <si>
    <t>Seniūnijoje dirbančių darbuotojų skaičius</t>
  </si>
  <si>
    <t>Priemonės bei kitos paslaugos skirtos seniūnijos išlaikymui</t>
  </si>
  <si>
    <t>Prižiūrimų kelių ilgis</t>
  </si>
  <si>
    <t>Išduotų pažymų skaičius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</si>
  <si>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</si>
  <si>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</si>
  <si>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</si>
  <si>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</si>
  <si>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</si>
  <si>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Išrašytų pažymų  skaičius</t>
  </si>
  <si>
    <t>Notariniai veiksmai, testamentai</t>
  </si>
  <si>
    <t>Notarinių veiksmų, testamentų skaičius</t>
  </si>
  <si>
    <t>Vienkartines  socialinės pašalpas gausiančių žmonių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</si>
  <si>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</si>
  <si>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</si>
  <si>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</si>
  <si>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</si>
  <si>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</si>
  <si>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</si>
  <si>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</si>
  <si>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>Administracinės naštos mažinimo priemonės</t>
  </si>
  <si>
    <t xml:space="preserve">Tikslas. Darnaus išteklių naudojimo skatinimas.  </t>
  </si>
  <si>
    <t>Tikslas. Švietimo kokybės gerinimas.</t>
  </si>
  <si>
    <t>Socialinės paramos programos mokiniams  vykdymas</t>
  </si>
  <si>
    <t>Tikslas. Efektyvaus viešojo valdymo sistemos sukūrimas.</t>
  </si>
  <si>
    <t>Kriūkų seniūnija</t>
  </si>
  <si>
    <t>Mokinių pavežėjimas į mokyklą</t>
  </si>
  <si>
    <t>pagal poreikį</t>
  </si>
  <si>
    <t>Tikslas. Gyventojų užimtumo didinimas.</t>
  </si>
  <si>
    <t>Uždavinys.Organizuoti užimtumo didinimo programą.</t>
  </si>
  <si>
    <t xml:space="preserve">Įgyvendinti užimtumo didinimo programą                                   </t>
  </si>
  <si>
    <t>Viešųjų darbų organizavimas</t>
  </si>
  <si>
    <t>Įdarbintų asmenų skaičius</t>
  </si>
  <si>
    <t>Pajamos už socialinio būsto nuomą</t>
  </si>
  <si>
    <t>Socialinių būstų skaičius</t>
  </si>
  <si>
    <t>Nuvažiuotų kilometrų, kasdien vežant mokinius, skaičius</t>
  </si>
  <si>
    <t>Gatvių apšvietimo valandų skaičius tamsiu paros metu</t>
  </si>
  <si>
    <t>val.</t>
  </si>
  <si>
    <t>Uždavinys. Finansinės pagalbos rajono gyventojams teikimas ir didinimas.</t>
  </si>
  <si>
    <t>Skirtos lėšos biudžetiniams 2019 -iesiems metams, tūkst. Eur</t>
  </si>
  <si>
    <t>Panaudotos lėšos biudžetiniais 2019-ais metais, tūkst. Eur</t>
  </si>
  <si>
    <t>Nukrypimų nuo plano priežastys ir tolesni veiksmai, komentarai</t>
  </si>
  <si>
    <t>Faktinė reikšmė</t>
  </si>
  <si>
    <t xml:space="preserve">PATVIRTINTA           
Šakių rajono savivaldybės
administracijos direktoriaus
2020 m.             d. įsakymu Nr. AT-
</t>
  </si>
  <si>
    <t xml:space="preserve">ŠAKIŲ RAJONO SAVIVALDYBĖS ADMINISTRACIJOS KRIŪKŲ SENIŪNIJOS
  2019  METŲ VEIKLOS  PLANO ATASKAITA
</t>
  </si>
  <si>
    <t>4</t>
  </si>
  <si>
    <t>138</t>
  </si>
  <si>
    <t>129</t>
  </si>
  <si>
    <t>Pagal poreikį</t>
  </si>
  <si>
    <t>Padidėjo VRP</t>
  </si>
  <si>
    <t>Įdarbintas asmuo išvyko</t>
  </si>
  <si>
    <t>Savivaldybės administracijos Kriūkų seniūnijos 2019 metų veiklos planas</t>
  </si>
  <si>
    <t>Ilgiau švietė vakare.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</si>
</sst>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2" formatCode="0.0"/>
    <numFmt numFmtId="173" formatCode="0.000"/>
    <numFmt numFmtId="174" formatCode="#,##0.0;[Red]#,##0.0"/>
    <numFmt numFmtId="175" formatCode="#,##0.000"/>
  </numFmts>
  <fonts count="30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8"/>
      <color indexed="10"/>
      <name val="Times New Roman"/>
      <family val="1"/>
      <charset val="186"/>
    </font>
    <font>
      <sz val="12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29" fillId="0" borderId="0"/>
    <xf numFmtId="0" fontId="13" fillId="0" borderId="0"/>
    <xf numFmtId="0" fontId="12" fillId="0" borderId="0"/>
    <xf numFmtId="0" fontId="28" fillId="0" borderId="0"/>
  </cellStyleXfs>
  <cellXfs count="422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72" fontId="5" fillId="4" borderId="3" xfId="1" applyNumberFormat="1" applyFont="1" applyFill="1" applyBorder="1" applyAlignment="1">
      <alignment horizontal="center" vertical="top"/>
    </xf>
    <xf numFmtId="172" fontId="2" fillId="0" borderId="5" xfId="1" applyNumberFormat="1" applyFont="1" applyFill="1" applyBorder="1" applyAlignment="1">
      <alignment horizontal="center" vertical="top"/>
    </xf>
    <xf numFmtId="172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72" fontId="2" fillId="0" borderId="13" xfId="1" applyNumberFormat="1" applyFont="1" applyFill="1" applyBorder="1" applyAlignment="1">
      <alignment horizontal="center" vertical="top"/>
    </xf>
    <xf numFmtId="172" fontId="2" fillId="0" borderId="14" xfId="1" applyNumberFormat="1" applyFont="1" applyFill="1" applyBorder="1" applyAlignment="1">
      <alignment horizontal="center" vertical="top"/>
    </xf>
    <xf numFmtId="172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72" fontId="5" fillId="4" borderId="17" xfId="1" applyNumberFormat="1" applyFont="1" applyFill="1" applyBorder="1" applyAlignment="1">
      <alignment horizontal="center" vertical="top"/>
    </xf>
    <xf numFmtId="172" fontId="5" fillId="4" borderId="18" xfId="1" applyNumberFormat="1" applyFont="1" applyFill="1" applyBorder="1" applyAlignment="1">
      <alignment horizontal="center" vertical="top"/>
    </xf>
    <xf numFmtId="172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72" fontId="5" fillId="4" borderId="19" xfId="1" applyNumberFormat="1" applyFont="1" applyFill="1" applyBorder="1" applyAlignment="1">
      <alignment horizontal="center" vertical="top"/>
    </xf>
    <xf numFmtId="172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72" fontId="6" fillId="0" borderId="22" xfId="1" applyNumberFormat="1" applyFont="1" applyFill="1" applyBorder="1" applyAlignment="1">
      <alignment horizontal="center" vertical="top"/>
    </xf>
    <xf numFmtId="172" fontId="6" fillId="0" borderId="23" xfId="1" applyNumberFormat="1" applyFont="1" applyFill="1" applyBorder="1" applyAlignment="1">
      <alignment horizontal="center" vertical="top"/>
    </xf>
    <xf numFmtId="172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72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72" fontId="2" fillId="0" borderId="28" xfId="1" applyNumberFormat="1" applyFont="1" applyFill="1" applyBorder="1" applyAlignment="1">
      <alignment horizontal="center" vertical="top"/>
    </xf>
    <xf numFmtId="172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72" fontId="6" fillId="0" borderId="17" xfId="1" applyNumberFormat="1" applyFont="1" applyFill="1" applyBorder="1" applyAlignment="1">
      <alignment horizontal="center" vertical="top"/>
    </xf>
    <xf numFmtId="172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72" fontId="2" fillId="0" borderId="31" xfId="1" applyNumberFormat="1" applyFont="1" applyFill="1" applyBorder="1" applyAlignment="1">
      <alignment horizontal="center" vertical="top"/>
    </xf>
    <xf numFmtId="172" fontId="2" fillId="0" borderId="18" xfId="1" applyNumberFormat="1" applyFont="1" applyFill="1" applyBorder="1" applyAlignment="1">
      <alignment horizontal="center" vertical="top"/>
    </xf>
    <xf numFmtId="172" fontId="6" fillId="0" borderId="32" xfId="1" applyNumberFormat="1" applyFont="1" applyFill="1" applyBorder="1" applyAlignment="1">
      <alignment horizontal="center" vertical="top"/>
    </xf>
    <xf numFmtId="172" fontId="6" fillId="0" borderId="33" xfId="1" applyNumberFormat="1" applyFont="1" applyFill="1" applyBorder="1" applyAlignment="1">
      <alignment horizontal="center" vertical="top"/>
    </xf>
    <xf numFmtId="172" fontId="6" fillId="5" borderId="14" xfId="1" applyNumberFormat="1" applyFont="1" applyFill="1" applyBorder="1" applyAlignment="1">
      <alignment horizontal="center" vertical="top"/>
    </xf>
    <xf numFmtId="172" fontId="6" fillId="5" borderId="23" xfId="1" applyNumberFormat="1" applyFont="1" applyFill="1" applyBorder="1" applyAlignment="1">
      <alignment horizontal="center" vertical="top"/>
    </xf>
    <xf numFmtId="172" fontId="6" fillId="5" borderId="17" xfId="1" applyNumberFormat="1" applyFont="1" applyFill="1" applyBorder="1" applyAlignment="1">
      <alignment horizontal="center" vertical="top"/>
    </xf>
    <xf numFmtId="172" fontId="8" fillId="5" borderId="23" xfId="1" applyNumberFormat="1" applyFont="1" applyFill="1" applyBorder="1" applyAlignment="1">
      <alignment horizontal="center" vertical="top"/>
    </xf>
    <xf numFmtId="172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72" fontId="5" fillId="4" borderId="12" xfId="1" applyNumberFormat="1" applyFont="1" applyFill="1" applyBorder="1" applyAlignment="1">
      <alignment horizontal="center" vertical="top"/>
    </xf>
    <xf numFmtId="172" fontId="8" fillId="0" borderId="22" xfId="1" applyNumberFormat="1" applyFont="1" applyFill="1" applyBorder="1" applyAlignment="1">
      <alignment horizontal="center" vertical="top"/>
    </xf>
    <xf numFmtId="172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72" fontId="2" fillId="0" borderId="5" xfId="0" applyNumberFormat="1" applyFont="1" applyFill="1" applyBorder="1" applyAlignment="1">
      <alignment horizontal="center" vertical="top" wrapText="1"/>
    </xf>
    <xf numFmtId="172" fontId="2" fillId="0" borderId="33" xfId="0" applyNumberFormat="1" applyFont="1" applyFill="1" applyBorder="1" applyAlignment="1">
      <alignment horizontal="center" vertical="top" wrapText="1"/>
    </xf>
    <xf numFmtId="172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72" fontId="10" fillId="2" borderId="35" xfId="0" applyNumberFormat="1" applyFont="1" applyFill="1" applyBorder="1" applyAlignment="1">
      <alignment horizontal="center" vertical="top"/>
    </xf>
    <xf numFmtId="172" fontId="10" fillId="2" borderId="36" xfId="0" applyNumberFormat="1" applyFont="1" applyFill="1" applyBorder="1" applyAlignment="1">
      <alignment horizontal="center" vertical="top"/>
    </xf>
    <xf numFmtId="172" fontId="10" fillId="2" borderId="11" xfId="0" applyNumberFormat="1" applyFont="1" applyFill="1" applyBorder="1" applyAlignment="1">
      <alignment horizontal="center" vertical="top"/>
    </xf>
    <xf numFmtId="172" fontId="10" fillId="2" borderId="6" xfId="0" applyNumberFormat="1" applyFont="1" applyFill="1" applyBorder="1" applyAlignment="1">
      <alignment horizontal="center" vertical="top"/>
    </xf>
    <xf numFmtId="172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72" fontId="1" fillId="4" borderId="39" xfId="0" applyNumberFormat="1" applyFont="1" applyFill="1" applyBorder="1" applyAlignment="1">
      <alignment horizontal="center" vertical="top"/>
    </xf>
    <xf numFmtId="172" fontId="1" fillId="4" borderId="17" xfId="0" applyNumberFormat="1" applyFont="1" applyFill="1" applyBorder="1" applyAlignment="1">
      <alignment horizontal="center" vertical="top"/>
    </xf>
    <xf numFmtId="172" fontId="2" fillId="0" borderId="32" xfId="0" applyNumberFormat="1" applyFont="1" applyFill="1" applyBorder="1" applyAlignment="1">
      <alignment horizontal="center" vertical="top" wrapText="1"/>
    </xf>
    <xf numFmtId="172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72" fontId="2" fillId="0" borderId="42" xfId="0" applyNumberFormat="1" applyFont="1" applyBorder="1" applyAlignment="1">
      <alignment horizontal="center" vertical="center"/>
    </xf>
    <xf numFmtId="172" fontId="2" fillId="0" borderId="14" xfId="0" applyNumberFormat="1" applyFont="1" applyBorder="1" applyAlignment="1">
      <alignment horizontal="center" vertical="center"/>
    </xf>
    <xf numFmtId="172" fontId="1" fillId="4" borderId="39" xfId="0" applyNumberFormat="1" applyFont="1" applyFill="1" applyBorder="1" applyAlignment="1">
      <alignment horizontal="center" vertical="center"/>
    </xf>
    <xf numFmtId="172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72" fontId="2" fillId="0" borderId="44" xfId="0" applyNumberFormat="1" applyFont="1" applyBorder="1" applyAlignment="1">
      <alignment horizontal="center" vertical="center"/>
    </xf>
    <xf numFmtId="172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72" fontId="1" fillId="5" borderId="45" xfId="0" applyNumberFormat="1" applyFont="1" applyFill="1" applyBorder="1" applyAlignment="1">
      <alignment horizontal="center" vertical="top"/>
    </xf>
    <xf numFmtId="172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72" fontId="2" fillId="0" borderId="44" xfId="0" applyNumberFormat="1" applyFont="1" applyFill="1" applyBorder="1" applyAlignment="1">
      <alignment horizontal="center" vertical="top" wrapText="1"/>
    </xf>
    <xf numFmtId="172" fontId="2" fillId="0" borderId="45" xfId="0" applyNumberFormat="1" applyFont="1" applyFill="1" applyBorder="1" applyAlignment="1">
      <alignment horizontal="center" vertical="top" wrapText="1"/>
    </xf>
    <xf numFmtId="172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72" fontId="1" fillId="4" borderId="47" xfId="0" applyNumberFormat="1" applyFont="1" applyFill="1" applyBorder="1" applyAlignment="1">
      <alignment horizontal="center" vertical="top"/>
    </xf>
    <xf numFmtId="172" fontId="1" fillId="4" borderId="1" xfId="0" applyNumberFormat="1" applyFont="1" applyFill="1" applyBorder="1" applyAlignment="1">
      <alignment horizontal="center" vertical="top"/>
    </xf>
    <xf numFmtId="172" fontId="6" fillId="5" borderId="45" xfId="0" applyNumberFormat="1" applyFont="1" applyFill="1" applyBorder="1" applyAlignment="1">
      <alignment horizontal="center" vertical="top"/>
    </xf>
    <xf numFmtId="172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72" fontId="1" fillId="4" borderId="18" xfId="0" applyNumberFormat="1" applyFont="1" applyFill="1" applyBorder="1" applyAlignment="1">
      <alignment horizontal="center" vertical="top"/>
    </xf>
    <xf numFmtId="172" fontId="1" fillId="4" borderId="49" xfId="0" applyNumberFormat="1" applyFont="1" applyFill="1" applyBorder="1" applyAlignment="1">
      <alignment horizontal="center" vertical="top"/>
    </xf>
    <xf numFmtId="172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72" fontId="2" fillId="0" borderId="52" xfId="1" applyNumberFormat="1" applyFont="1" applyFill="1" applyBorder="1" applyAlignment="1">
      <alignment horizontal="center" vertical="top"/>
    </xf>
    <xf numFmtId="172" fontId="2" fillId="0" borderId="53" xfId="1" applyNumberFormat="1" applyFont="1" applyFill="1" applyBorder="1" applyAlignment="1">
      <alignment horizontal="center" vertical="top"/>
    </xf>
    <xf numFmtId="172" fontId="6" fillId="0" borderId="49" xfId="1" applyNumberFormat="1" applyFont="1" applyFill="1" applyBorder="1" applyAlignment="1">
      <alignment horizontal="center" vertical="top"/>
    </xf>
    <xf numFmtId="172" fontId="6" fillId="0" borderId="2" xfId="1" applyNumberFormat="1" applyFont="1" applyFill="1" applyBorder="1" applyAlignment="1">
      <alignment horizontal="center" vertical="top"/>
    </xf>
    <xf numFmtId="172" fontId="5" fillId="4" borderId="54" xfId="1" applyNumberFormat="1" applyFont="1" applyFill="1" applyBorder="1" applyAlignment="1">
      <alignment horizontal="center" vertical="top"/>
    </xf>
    <xf numFmtId="172" fontId="6" fillId="0" borderId="55" xfId="1" applyNumberFormat="1" applyFont="1" applyFill="1" applyBorder="1" applyAlignment="1">
      <alignment horizontal="center" vertical="top"/>
    </xf>
    <xf numFmtId="172" fontId="6" fillId="4" borderId="49" xfId="1" applyNumberFormat="1" applyFont="1" applyFill="1" applyBorder="1" applyAlignment="1">
      <alignment horizontal="center" vertical="top"/>
    </xf>
    <xf numFmtId="172" fontId="2" fillId="0" borderId="52" xfId="0" applyNumberFormat="1" applyFont="1" applyBorder="1" applyAlignment="1">
      <alignment horizontal="center" vertical="center"/>
    </xf>
    <xf numFmtId="172" fontId="1" fillId="4" borderId="49" xfId="0" applyNumberFormat="1" applyFont="1" applyFill="1" applyBorder="1" applyAlignment="1">
      <alignment horizontal="center" vertical="center"/>
    </xf>
    <xf numFmtId="172" fontId="6" fillId="5" borderId="4" xfId="0" applyNumberFormat="1" applyFont="1" applyFill="1" applyBorder="1" applyAlignment="1">
      <alignment horizontal="center" vertical="top"/>
    </xf>
    <xf numFmtId="172" fontId="1" fillId="4" borderId="56" xfId="0" applyNumberFormat="1" applyFont="1" applyFill="1" applyBorder="1" applyAlignment="1">
      <alignment horizontal="center" vertical="top"/>
    </xf>
    <xf numFmtId="172" fontId="2" fillId="0" borderId="4" xfId="0" applyNumberFormat="1" applyFont="1" applyFill="1" applyBorder="1" applyAlignment="1">
      <alignment horizontal="center" vertical="top" wrapText="1"/>
    </xf>
    <xf numFmtId="172" fontId="2" fillId="0" borderId="4" xfId="0" applyNumberFormat="1" applyFont="1" applyBorder="1" applyAlignment="1">
      <alignment horizontal="center" vertical="center"/>
    </xf>
    <xf numFmtId="174" fontId="2" fillId="0" borderId="13" xfId="0" applyNumberFormat="1" applyFont="1" applyBorder="1" applyAlignment="1">
      <alignment horizontal="center" vertical="center"/>
    </xf>
    <xf numFmtId="172" fontId="2" fillId="0" borderId="15" xfId="0" applyNumberFormat="1" applyFont="1" applyBorder="1" applyAlignment="1">
      <alignment horizontal="center" vertical="center"/>
    </xf>
    <xf numFmtId="172" fontId="1" fillId="4" borderId="18" xfId="0" applyNumberFormat="1" applyFont="1" applyFill="1" applyBorder="1" applyAlignment="1">
      <alignment horizontal="center" vertical="center"/>
    </xf>
    <xf numFmtId="172" fontId="1" fillId="4" borderId="26" xfId="0" applyNumberFormat="1" applyFont="1" applyFill="1" applyBorder="1" applyAlignment="1">
      <alignment horizontal="center" vertical="center"/>
    </xf>
    <xf numFmtId="172" fontId="2" fillId="0" borderId="13" xfId="0" applyNumberFormat="1" applyFont="1" applyBorder="1" applyAlignment="1">
      <alignment horizontal="center" vertical="center"/>
    </xf>
    <xf numFmtId="172" fontId="6" fillId="0" borderId="5" xfId="0" applyNumberFormat="1" applyFont="1" applyFill="1" applyBorder="1" applyAlignment="1">
      <alignment horizontal="center" vertical="top" wrapText="1"/>
    </xf>
    <xf numFmtId="172" fontId="1" fillId="5" borderId="57" xfId="0" applyNumberFormat="1" applyFont="1" applyFill="1" applyBorder="1" applyAlignment="1">
      <alignment horizontal="center" vertical="top"/>
    </xf>
    <xf numFmtId="172" fontId="1" fillId="4" borderId="58" xfId="0" applyNumberFormat="1" applyFont="1" applyFill="1" applyBorder="1" applyAlignment="1">
      <alignment horizontal="center" vertical="top"/>
    </xf>
    <xf numFmtId="172" fontId="1" fillId="0" borderId="16" xfId="0" applyNumberFormat="1" applyFont="1" applyFill="1" applyBorder="1" applyAlignment="1">
      <alignment horizontal="center" vertical="top" wrapText="1"/>
    </xf>
    <xf numFmtId="172" fontId="2" fillId="0" borderId="57" xfId="0" applyNumberFormat="1" applyFont="1" applyFill="1" applyBorder="1" applyAlignment="1">
      <alignment horizontal="center" vertical="top" wrapText="1"/>
    </xf>
    <xf numFmtId="172" fontId="2" fillId="0" borderId="16" xfId="0" applyNumberFormat="1" applyFont="1" applyBorder="1" applyAlignment="1">
      <alignment horizontal="center" vertical="center"/>
    </xf>
    <xf numFmtId="172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72" fontId="10" fillId="6" borderId="6" xfId="0" applyNumberFormat="1" applyFont="1" applyFill="1" applyBorder="1" applyAlignment="1">
      <alignment horizontal="center" vertical="top"/>
    </xf>
    <xf numFmtId="172" fontId="10" fillId="6" borderId="19" xfId="0" applyNumberFormat="1" applyFont="1" applyFill="1" applyBorder="1" applyAlignment="1">
      <alignment horizontal="center" vertical="top"/>
    </xf>
    <xf numFmtId="172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72" fontId="6" fillId="0" borderId="16" xfId="0" applyNumberFormat="1" applyFont="1" applyFill="1" applyBorder="1" applyAlignment="1">
      <alignment horizontal="center" vertical="top" wrapText="1"/>
    </xf>
    <xf numFmtId="172" fontId="6" fillId="0" borderId="45" xfId="0" applyNumberFormat="1" applyFont="1" applyFill="1" applyBorder="1" applyAlignment="1">
      <alignment horizontal="center" vertical="top" wrapText="1"/>
    </xf>
    <xf numFmtId="172" fontId="6" fillId="0" borderId="13" xfId="0" applyNumberFormat="1" applyFont="1" applyFill="1" applyBorder="1" applyAlignment="1">
      <alignment horizontal="center" vertical="top" wrapText="1"/>
    </xf>
    <xf numFmtId="172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2" fontId="10" fillId="4" borderId="61" xfId="0" applyNumberFormat="1" applyFont="1" applyFill="1" applyBorder="1" applyAlignment="1">
      <alignment horizontal="center" vertical="top" wrapText="1"/>
    </xf>
    <xf numFmtId="173" fontId="10" fillId="0" borderId="28" xfId="0" applyNumberFormat="1" applyFont="1" applyFill="1" applyBorder="1" applyAlignment="1">
      <alignment horizontal="center" vertical="top"/>
    </xf>
    <xf numFmtId="173" fontId="8" fillId="0" borderId="28" xfId="0" applyNumberFormat="1" applyFont="1" applyBorder="1" applyAlignment="1">
      <alignment horizontal="center" vertical="top"/>
    </xf>
    <xf numFmtId="173" fontId="8" fillId="0" borderId="1" xfId="0" applyNumberFormat="1" applyFont="1" applyBorder="1" applyAlignment="1">
      <alignment horizontal="center" vertical="top"/>
    </xf>
    <xf numFmtId="173" fontId="10" fillId="4" borderId="28" xfId="0" applyNumberFormat="1" applyFont="1" applyFill="1" applyBorder="1" applyAlignment="1">
      <alignment horizontal="center" vertical="top"/>
    </xf>
    <xf numFmtId="173" fontId="10" fillId="4" borderId="61" xfId="0" applyNumberFormat="1" applyFont="1" applyFill="1" applyBorder="1" applyAlignment="1">
      <alignment horizontal="center" vertical="top" wrapText="1"/>
    </xf>
    <xf numFmtId="173" fontId="10" fillId="2" borderId="28" xfId="0" applyNumberFormat="1" applyFont="1" applyFill="1" applyBorder="1" applyAlignment="1">
      <alignment horizontal="center" vertical="top"/>
    </xf>
    <xf numFmtId="173" fontId="10" fillId="3" borderId="28" xfId="0" applyNumberFormat="1" applyFont="1" applyFill="1" applyBorder="1" applyAlignment="1">
      <alignment horizontal="center" vertical="center" wrapText="1" shrinkToFit="1"/>
    </xf>
    <xf numFmtId="173" fontId="10" fillId="6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left" vertical="center" wrapText="1" shrinkToFit="1"/>
    </xf>
    <xf numFmtId="175" fontId="10" fillId="0" borderId="28" xfId="0" applyNumberFormat="1" applyFont="1" applyFill="1" applyBorder="1" applyAlignment="1">
      <alignment horizontal="center" vertical="top"/>
    </xf>
    <xf numFmtId="49" fontId="10" fillId="0" borderId="4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49" fontId="10" fillId="6" borderId="28" xfId="0" applyNumberFormat="1" applyFont="1" applyFill="1" applyBorder="1" applyAlignment="1">
      <alignment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28" xfId="0" applyNumberFormat="1" applyFont="1" applyFill="1" applyBorder="1" applyAlignment="1">
      <alignment horizontal="center" vertical="top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0" fontId="25" fillId="0" borderId="0" xfId="0" applyFont="1" applyAlignment="1">
      <alignment vertical="top"/>
    </xf>
    <xf numFmtId="0" fontId="9" fillId="0" borderId="0" xfId="0" applyFont="1" applyAlignment="1">
      <alignment horizontal="center" vertical="center" wrapText="1" shrinkToFit="1"/>
    </xf>
    <xf numFmtId="0" fontId="10" fillId="0" borderId="60" xfId="0" applyFont="1" applyFill="1" applyBorder="1" applyAlignment="1">
      <alignment horizontal="center" vertical="center" wrapText="1" shrinkToFit="1"/>
    </xf>
    <xf numFmtId="49" fontId="8" fillId="0" borderId="28" xfId="0" applyNumberFormat="1" applyFont="1" applyBorder="1" applyAlignment="1">
      <alignment horizontal="center" vertical="center" wrapText="1" shrinkToFit="1"/>
    </xf>
    <xf numFmtId="0" fontId="21" fillId="0" borderId="0" xfId="0" applyFont="1" applyAlignment="1">
      <alignment horizontal="left" vertical="center" wrapText="1" shrinkToFit="1"/>
    </xf>
    <xf numFmtId="0" fontId="10" fillId="0" borderId="28" xfId="0" applyFont="1" applyFill="1" applyBorder="1" applyAlignment="1">
      <alignment horizontal="left" vertical="center" wrapText="1" shrinkToFit="1"/>
    </xf>
    <xf numFmtId="0" fontId="8" fillId="5" borderId="28" xfId="0" applyFont="1" applyFill="1" applyBorder="1" applyAlignment="1">
      <alignment horizontal="left" vertical="center" wrapText="1" shrinkToFit="1"/>
    </xf>
    <xf numFmtId="2" fontId="8" fillId="0" borderId="28" xfId="0" applyNumberFormat="1" applyFont="1" applyBorder="1" applyAlignment="1">
      <alignment horizontal="left" vertical="center" wrapText="1" shrinkToFit="1"/>
    </xf>
    <xf numFmtId="0" fontId="8" fillId="0" borderId="28" xfId="0" applyFont="1" applyFill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8" fillId="0" borderId="0" xfId="0" applyFont="1" applyAlignment="1">
      <alignment horizontal="left" vertical="center" wrapText="1" shrinkToFit="1"/>
    </xf>
    <xf numFmtId="0" fontId="8" fillId="0" borderId="23" xfId="0" applyFont="1" applyFill="1" applyBorder="1" applyAlignment="1">
      <alignment horizontal="left" vertical="center" wrapText="1" shrinkToFit="1"/>
    </xf>
    <xf numFmtId="0" fontId="8" fillId="0" borderId="45" xfId="0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0" fontId="9" fillId="0" borderId="0" xfId="0" applyFont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center" vertical="center" wrapText="1" shrinkToFit="1"/>
    </xf>
    <xf numFmtId="0" fontId="27" fillId="0" borderId="0" xfId="0" applyFont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textRotation="90" shrinkToFit="1"/>
    </xf>
    <xf numFmtId="0" fontId="8" fillId="0" borderId="77" xfId="0" applyFont="1" applyBorder="1" applyAlignment="1">
      <alignment horizontal="center" vertical="center" textRotation="90" shrinkToFit="1"/>
    </xf>
    <xf numFmtId="0" fontId="10" fillId="0" borderId="28" xfId="0" applyFont="1" applyFill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shrinkToFit="1"/>
    </xf>
    <xf numFmtId="172" fontId="8" fillId="0" borderId="28" xfId="0" applyNumberFormat="1" applyFont="1" applyBorder="1" applyAlignment="1">
      <alignment horizontal="center" vertical="center" shrinkToFit="1"/>
    </xf>
    <xf numFmtId="0" fontId="8" fillId="5" borderId="28" xfId="0" applyFont="1" applyFill="1" applyBorder="1" applyAlignment="1">
      <alignment horizontal="center" vertical="center" shrinkToFit="1"/>
    </xf>
    <xf numFmtId="172" fontId="8" fillId="5" borderId="28" xfId="0" applyNumberFormat="1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49" fontId="9" fillId="5" borderId="28" xfId="0" applyNumberFormat="1" applyFont="1" applyFill="1" applyBorder="1" applyAlignment="1">
      <alignment horizontal="center" vertical="center" wrapText="1" shrinkToFit="1"/>
    </xf>
    <xf numFmtId="49" fontId="9" fillId="5" borderId="28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 shrinkToFit="1"/>
    </xf>
    <xf numFmtId="0" fontId="8" fillId="0" borderId="77" xfId="0" applyFont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shrinkToFit="1"/>
    </xf>
    <xf numFmtId="0" fontId="8" fillId="5" borderId="28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49" fontId="9" fillId="5" borderId="28" xfId="0" applyNumberFormat="1" applyFont="1" applyFill="1" applyBorder="1" applyAlignment="1">
      <alignment horizontal="left" vertical="center" shrinkToFit="1"/>
    </xf>
    <xf numFmtId="49" fontId="10" fillId="2" borderId="28" xfId="0" applyNumberFormat="1" applyFont="1" applyFill="1" applyBorder="1" applyAlignment="1">
      <alignment horizontal="center" vertical="top"/>
    </xf>
    <xf numFmtId="172" fontId="10" fillId="4" borderId="60" xfId="0" applyNumberFormat="1" applyFont="1" applyFill="1" applyBorder="1" applyAlignment="1">
      <alignment horizontal="center" vertical="top"/>
    </xf>
    <xf numFmtId="172" fontId="10" fillId="4" borderId="61" xfId="0" applyNumberFormat="1" applyFont="1" applyFill="1" applyBorder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10" fillId="0" borderId="28" xfId="0" applyFont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left" vertical="center" wrapText="1" shrinkToFit="1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56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8" fillId="0" borderId="28" xfId="0" applyNumberFormat="1" applyFont="1" applyBorder="1" applyAlignment="1">
      <alignment horizontal="center" vertical="center" wrapText="1" shrinkToFit="1"/>
    </xf>
    <xf numFmtId="0" fontId="8" fillId="0" borderId="62" xfId="0" applyFont="1" applyBorder="1" applyAlignment="1">
      <alignment horizontal="center" vertical="center" textRotation="90" wrapText="1"/>
    </xf>
    <xf numFmtId="0" fontId="12" fillId="0" borderId="63" xfId="0" applyFont="1" applyBorder="1"/>
    <xf numFmtId="0" fontId="12" fillId="0" borderId="64" xfId="0" applyFont="1" applyBorder="1"/>
    <xf numFmtId="0" fontId="8" fillId="0" borderId="2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6" borderId="53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right" vertical="top"/>
    </xf>
    <xf numFmtId="49" fontId="10" fillId="6" borderId="61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1" fillId="2" borderId="32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0" fontId="0" fillId="0" borderId="19" xfId="0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49" fontId="17" fillId="0" borderId="74" xfId="0" applyNumberFormat="1" applyFont="1" applyBorder="1" applyAlignment="1">
      <alignment horizontal="center" vertical="top" wrapText="1"/>
    </xf>
    <xf numFmtId="0" fontId="0" fillId="0" borderId="75" xfId="0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49" fontId="11" fillId="0" borderId="76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1" fillId="0" borderId="29" xfId="0" applyFont="1" applyFill="1" applyBorder="1" applyAlignment="1">
      <alignment horizontal="center" vertical="top" wrapText="1"/>
    </xf>
    <xf numFmtId="0" fontId="11" fillId="0" borderId="73" xfId="0" applyFont="1" applyFill="1" applyBorder="1" applyAlignment="1">
      <alignment horizontal="center" vertical="top" wrapText="1"/>
    </xf>
    <xf numFmtId="0" fontId="0" fillId="0" borderId="74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0" fillId="0" borderId="45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75" xfId="0" applyNumberFormat="1" applyFont="1" applyBorder="1" applyAlignment="1">
      <alignment horizontal="center" vertical="top" wrapText="1"/>
    </xf>
    <xf numFmtId="49" fontId="17" fillId="0" borderId="0" xfId="0" applyNumberFormat="1" applyFont="1" applyBorder="1" applyAlignment="1">
      <alignment horizontal="center" vertical="top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0" borderId="45" xfId="0" applyNumberFormat="1" applyFont="1" applyBorder="1" applyAlignment="1">
      <alignment horizontal="center" vertical="top"/>
    </xf>
    <xf numFmtId="49" fontId="1" fillId="0" borderId="19" xfId="0" applyNumberFormat="1" applyFont="1" applyBorder="1" applyAlignment="1">
      <alignment horizontal="center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9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6" borderId="71" xfId="0" applyNumberFormat="1" applyFont="1" applyFill="1" applyBorder="1" applyAlignment="1">
      <alignment horizontal="right" vertical="top"/>
    </xf>
    <xf numFmtId="49" fontId="10" fillId="2" borderId="69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0" fillId="2" borderId="71" xfId="0" applyNumberFormat="1" applyFont="1" applyFill="1" applyBorder="1" applyAlignment="1">
      <alignment horizontal="right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3" borderId="27" xfId="0" applyNumberFormat="1" applyFont="1" applyFill="1" applyBorder="1" applyAlignment="1">
      <alignment horizontal="center" vertical="top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0" fillId="6" borderId="71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49" fontId="5" fillId="0" borderId="32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10" fillId="0" borderId="34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49" fontId="6" fillId="0" borderId="57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0" fontId="7" fillId="6" borderId="71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49" fontId="5" fillId="6" borderId="71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5" fillId="0" borderId="4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6" fillId="0" borderId="33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8" xfId="1" applyNumberFormat="1" applyFont="1" applyFill="1" applyBorder="1" applyAlignment="1">
      <alignment horizontal="left" vertical="top"/>
    </xf>
    <xf numFmtId="0" fontId="8" fillId="0" borderId="2" xfId="1" applyFont="1" applyFill="1" applyBorder="1" applyAlignment="1">
      <alignment horizontal="left" vertical="top" wrapText="1"/>
    </xf>
    <xf numFmtId="49" fontId="10" fillId="0" borderId="9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7"/>
  <sheetViews>
    <sheetView tabSelected="1" zoomScale="80" zoomScaleNormal="80" workbookViewId="0">
      <pane ySplit="9" topLeftCell="A10" activePane="bottomLeft" state="frozen"/>
      <selection pane="bottomLeft" activeCell="Y67" sqref="Y67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202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0.42578125" style="4" customWidth="1"/>
    <col min="18" max="18" width="9.7109375" style="192" customWidth="1"/>
    <col min="19" max="21" width="6.85546875" style="192" customWidth="1"/>
    <col min="22" max="22" width="6.7109375" style="192" customWidth="1"/>
    <col min="23" max="23" width="8.85546875" style="192" customWidth="1"/>
    <col min="24" max="25" width="6.85546875" style="192" customWidth="1"/>
    <col min="26" max="26" width="18.140625" style="193" customWidth="1"/>
    <col min="27" max="27" width="31.85546875" style="201" customWidth="1"/>
    <col min="28" max="28" width="5.28515625" style="206" customWidth="1"/>
    <col min="29" max="29" width="11.28515625" style="206" customWidth="1"/>
    <col min="30" max="30" width="8.85546875" style="207" customWidth="1"/>
    <col min="31" max="31" width="21.7109375" style="220" customWidth="1"/>
    <col min="32" max="16384" width="9.140625" style="1"/>
  </cols>
  <sheetData>
    <row r="1" spans="1:31" ht="62.25" customHeight="1" x14ac:dyDescent="0.2">
      <c r="AA1" s="230" t="s">
        <v>207</v>
      </c>
      <c r="AB1" s="231"/>
      <c r="AC1" s="231"/>
      <c r="AD1" s="231"/>
      <c r="AE1" s="231"/>
    </row>
    <row r="2" spans="1:31" ht="9" customHeight="1" x14ac:dyDescent="0.2"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</row>
    <row r="3" spans="1:31" ht="15.75" customHeight="1" x14ac:dyDescent="0.2"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196"/>
    </row>
    <row r="4" spans="1:31" ht="8.25" customHeight="1" x14ac:dyDescent="0.2"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0"/>
      <c r="AA4" s="240"/>
      <c r="AB4" s="240"/>
      <c r="AC4" s="240"/>
      <c r="AD4" s="240"/>
      <c r="AE4" s="240"/>
    </row>
    <row r="5" spans="1:31" ht="38.25" customHeight="1" x14ac:dyDescent="0.2">
      <c r="B5" s="239" t="s">
        <v>208</v>
      </c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</row>
    <row r="6" spans="1:31" ht="10.5" customHeight="1" x14ac:dyDescent="0.2">
      <c r="AA6" s="196"/>
      <c r="AB6" s="208"/>
      <c r="AC6" s="208"/>
      <c r="AD6" s="209"/>
      <c r="AE6" s="196"/>
    </row>
    <row r="7" spans="1:31" s="72" customFormat="1" ht="18" customHeight="1" x14ac:dyDescent="0.2">
      <c r="A7" s="272" t="s">
        <v>138</v>
      </c>
      <c r="B7" s="272" t="s">
        <v>1</v>
      </c>
      <c r="C7" s="272" t="s">
        <v>2</v>
      </c>
      <c r="D7" s="272" t="s">
        <v>3</v>
      </c>
      <c r="E7" s="272" t="s">
        <v>137</v>
      </c>
      <c r="F7" s="246" t="s">
        <v>18</v>
      </c>
      <c r="G7" s="275" t="s">
        <v>6</v>
      </c>
      <c r="H7" s="279" t="s">
        <v>203</v>
      </c>
      <c r="I7" s="257" t="s">
        <v>146</v>
      </c>
      <c r="J7" s="258"/>
      <c r="K7" s="258"/>
      <c r="L7" s="258"/>
      <c r="M7" s="258"/>
      <c r="N7" s="258"/>
      <c r="O7" s="258"/>
      <c r="P7" s="259"/>
      <c r="Q7" s="279" t="s">
        <v>204</v>
      </c>
      <c r="R7" s="257" t="s">
        <v>146</v>
      </c>
      <c r="S7" s="258"/>
      <c r="T7" s="258"/>
      <c r="U7" s="258"/>
      <c r="V7" s="258"/>
      <c r="W7" s="258"/>
      <c r="X7" s="258"/>
      <c r="Y7" s="259"/>
      <c r="Z7" s="278" t="s">
        <v>0</v>
      </c>
      <c r="AA7" s="282" t="s">
        <v>139</v>
      </c>
      <c r="AB7" s="282"/>
      <c r="AC7" s="282"/>
      <c r="AD7" s="282"/>
      <c r="AE7" s="282"/>
    </row>
    <row r="8" spans="1:31" s="72" customFormat="1" ht="7.5" customHeight="1" x14ac:dyDescent="0.2">
      <c r="A8" s="272"/>
      <c r="B8" s="272"/>
      <c r="C8" s="272"/>
      <c r="D8" s="272"/>
      <c r="E8" s="272"/>
      <c r="F8" s="246"/>
      <c r="G8" s="276"/>
      <c r="H8" s="280"/>
      <c r="I8" s="260"/>
      <c r="J8" s="261"/>
      <c r="K8" s="261"/>
      <c r="L8" s="261"/>
      <c r="M8" s="261"/>
      <c r="N8" s="261"/>
      <c r="O8" s="261"/>
      <c r="P8" s="262"/>
      <c r="Q8" s="280"/>
      <c r="R8" s="260"/>
      <c r="S8" s="261"/>
      <c r="T8" s="261"/>
      <c r="U8" s="261"/>
      <c r="V8" s="261"/>
      <c r="W8" s="261"/>
      <c r="X8" s="261"/>
      <c r="Y8" s="262"/>
      <c r="Z8" s="278"/>
      <c r="AA8" s="282"/>
      <c r="AB8" s="282"/>
      <c r="AC8" s="282"/>
      <c r="AD8" s="282"/>
      <c r="AE8" s="282"/>
    </row>
    <row r="9" spans="1:31" s="72" customFormat="1" ht="102.75" customHeight="1" x14ac:dyDescent="0.2">
      <c r="A9" s="272"/>
      <c r="B9" s="272"/>
      <c r="C9" s="272"/>
      <c r="D9" s="272"/>
      <c r="E9" s="272"/>
      <c r="F9" s="246"/>
      <c r="G9" s="277"/>
      <c r="H9" s="281"/>
      <c r="I9" s="167" t="s">
        <v>13</v>
      </c>
      <c r="J9" s="167" t="s">
        <v>144</v>
      </c>
      <c r="K9" s="167" t="s">
        <v>145</v>
      </c>
      <c r="L9" s="167" t="s">
        <v>140</v>
      </c>
      <c r="M9" s="167" t="s">
        <v>141</v>
      </c>
      <c r="N9" s="167" t="s">
        <v>142</v>
      </c>
      <c r="O9" s="167" t="s">
        <v>147</v>
      </c>
      <c r="P9" s="167" t="s">
        <v>143</v>
      </c>
      <c r="Q9" s="281"/>
      <c r="R9" s="167" t="s">
        <v>13</v>
      </c>
      <c r="S9" s="167" t="s">
        <v>144</v>
      </c>
      <c r="T9" s="167" t="s">
        <v>145</v>
      </c>
      <c r="U9" s="167" t="s">
        <v>140</v>
      </c>
      <c r="V9" s="167" t="s">
        <v>141</v>
      </c>
      <c r="W9" s="167" t="s">
        <v>142</v>
      </c>
      <c r="X9" s="167" t="s">
        <v>147</v>
      </c>
      <c r="Y9" s="167" t="s">
        <v>143</v>
      </c>
      <c r="Z9" s="278"/>
      <c r="AA9" s="179" t="s">
        <v>136</v>
      </c>
      <c r="AB9" s="210" t="s">
        <v>134</v>
      </c>
      <c r="AC9" s="210" t="s">
        <v>135</v>
      </c>
      <c r="AD9" s="211" t="s">
        <v>206</v>
      </c>
      <c r="AE9" s="221" t="s">
        <v>205</v>
      </c>
    </row>
    <row r="10" spans="1:31" s="4" customFormat="1" ht="15" customHeight="1" x14ac:dyDescent="0.2">
      <c r="A10" s="161" t="s">
        <v>9</v>
      </c>
      <c r="B10" s="273" t="s">
        <v>215</v>
      </c>
      <c r="C10" s="274"/>
      <c r="D10" s="274"/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</row>
    <row r="11" spans="1:31" s="4" customFormat="1" ht="15" customHeight="1" x14ac:dyDescent="0.2">
      <c r="A11" s="182" t="s">
        <v>9</v>
      </c>
      <c r="B11" s="156" t="s">
        <v>9</v>
      </c>
      <c r="C11" s="236" t="s">
        <v>182</v>
      </c>
      <c r="D11" s="236"/>
      <c r="E11" s="236"/>
      <c r="F11" s="236"/>
      <c r="G11" s="236"/>
      <c r="H11" s="236"/>
      <c r="I11" s="236"/>
      <c r="J11" s="236"/>
      <c r="K11" s="236"/>
      <c r="L11" s="236"/>
      <c r="M11" s="236"/>
      <c r="N11" s="236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</row>
    <row r="12" spans="1:31" s="4" customFormat="1" ht="15" customHeight="1" x14ac:dyDescent="0.2">
      <c r="A12" s="160" t="s">
        <v>9</v>
      </c>
      <c r="B12" s="156" t="s">
        <v>9</v>
      </c>
      <c r="C12" s="157" t="s">
        <v>9</v>
      </c>
      <c r="D12" s="229" t="s">
        <v>177</v>
      </c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</row>
    <row r="13" spans="1:31" s="72" customFormat="1" ht="15" customHeight="1" x14ac:dyDescent="0.2">
      <c r="A13" s="283" t="s">
        <v>9</v>
      </c>
      <c r="B13" s="256" t="s">
        <v>9</v>
      </c>
      <c r="C13" s="226" t="s">
        <v>9</v>
      </c>
      <c r="D13" s="247" t="s">
        <v>9</v>
      </c>
      <c r="E13" s="244" t="s">
        <v>148</v>
      </c>
      <c r="F13" s="245"/>
      <c r="G13" s="162"/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  <c r="W13" s="163"/>
      <c r="X13" s="163"/>
      <c r="Y13" s="163"/>
      <c r="Z13" s="194"/>
      <c r="AA13" s="197"/>
      <c r="AB13" s="212"/>
      <c r="AC13" s="212"/>
      <c r="AD13" s="212"/>
      <c r="AE13" s="197"/>
    </row>
    <row r="14" spans="1:31" s="72" customFormat="1" ht="28.5" customHeight="1" x14ac:dyDescent="0.2">
      <c r="A14" s="284"/>
      <c r="B14" s="256"/>
      <c r="C14" s="226"/>
      <c r="D14" s="248"/>
      <c r="E14" s="164" t="s">
        <v>9</v>
      </c>
      <c r="F14" s="200" t="s">
        <v>154</v>
      </c>
      <c r="G14" s="158" t="s">
        <v>13</v>
      </c>
      <c r="H14" s="169">
        <f>I14+J14+K14+L14+M14+N14+O14+P14</f>
        <v>28.82</v>
      </c>
      <c r="I14" s="158">
        <v>28.82</v>
      </c>
      <c r="J14" s="158"/>
      <c r="K14" s="158"/>
      <c r="L14" s="158"/>
      <c r="M14" s="158"/>
      <c r="N14" s="158"/>
      <c r="O14" s="158"/>
      <c r="P14" s="158"/>
      <c r="Q14" s="169">
        <f>R14+S14+T14+U14+V14+W14+X14+Y14</f>
        <v>28.82</v>
      </c>
      <c r="R14" s="158">
        <v>28.82</v>
      </c>
      <c r="S14" s="158"/>
      <c r="T14" s="158"/>
      <c r="U14" s="158"/>
      <c r="V14" s="158"/>
      <c r="W14" s="158"/>
      <c r="X14" s="158"/>
      <c r="Y14" s="158"/>
      <c r="Z14" s="195" t="s">
        <v>189</v>
      </c>
      <c r="AA14" s="179" t="s">
        <v>166</v>
      </c>
      <c r="AB14" s="213" t="s">
        <v>153</v>
      </c>
      <c r="AC14" s="213">
        <v>77</v>
      </c>
      <c r="AD14" s="213">
        <v>77</v>
      </c>
      <c r="AE14" s="222"/>
    </row>
    <row r="15" spans="1:31" s="4" customFormat="1" ht="15" customHeight="1" x14ac:dyDescent="0.2">
      <c r="A15" s="285"/>
      <c r="B15" s="256"/>
      <c r="C15" s="226"/>
      <c r="D15" s="250" t="s">
        <v>14</v>
      </c>
      <c r="E15" s="251"/>
      <c r="F15" s="251"/>
      <c r="G15" s="252"/>
      <c r="H15" s="168">
        <f t="shared" ref="H15:P15" si="0">H14</f>
        <v>28.82</v>
      </c>
      <c r="I15" s="168">
        <f t="shared" si="0"/>
        <v>28.82</v>
      </c>
      <c r="J15" s="168">
        <f t="shared" si="0"/>
        <v>0</v>
      </c>
      <c r="K15" s="168">
        <f t="shared" si="0"/>
        <v>0</v>
      </c>
      <c r="L15" s="168">
        <f t="shared" si="0"/>
        <v>0</v>
      </c>
      <c r="M15" s="168">
        <f t="shared" si="0"/>
        <v>0</v>
      </c>
      <c r="N15" s="168">
        <f t="shared" si="0"/>
        <v>0</v>
      </c>
      <c r="O15" s="168">
        <f t="shared" si="0"/>
        <v>0</v>
      </c>
      <c r="P15" s="168">
        <f t="shared" si="0"/>
        <v>0</v>
      </c>
      <c r="Q15" s="168">
        <f t="shared" ref="Q15:Y15" si="1">Q14</f>
        <v>28.82</v>
      </c>
      <c r="R15" s="168">
        <f t="shared" si="1"/>
        <v>28.82</v>
      </c>
      <c r="S15" s="168">
        <f t="shared" si="1"/>
        <v>0</v>
      </c>
      <c r="T15" s="168">
        <f t="shared" si="1"/>
        <v>0</v>
      </c>
      <c r="U15" s="168">
        <f t="shared" si="1"/>
        <v>0</v>
      </c>
      <c r="V15" s="168">
        <f t="shared" si="1"/>
        <v>0</v>
      </c>
      <c r="W15" s="168">
        <f t="shared" si="1"/>
        <v>0</v>
      </c>
      <c r="X15" s="168">
        <f t="shared" si="1"/>
        <v>0</v>
      </c>
      <c r="Y15" s="168">
        <f t="shared" si="1"/>
        <v>0</v>
      </c>
      <c r="Z15" s="227"/>
      <c r="AA15" s="227"/>
      <c r="AB15" s="227"/>
      <c r="AC15" s="227"/>
      <c r="AD15" s="227"/>
      <c r="AE15" s="228"/>
    </row>
    <row r="16" spans="1:31" s="4" customFormat="1" ht="15" customHeight="1" x14ac:dyDescent="0.2">
      <c r="A16" s="161" t="s">
        <v>9</v>
      </c>
      <c r="B16" s="156" t="s">
        <v>9</v>
      </c>
      <c r="C16" s="157" t="s">
        <v>9</v>
      </c>
      <c r="D16" s="253" t="s">
        <v>15</v>
      </c>
      <c r="E16" s="254"/>
      <c r="F16" s="254"/>
      <c r="G16" s="255"/>
      <c r="H16" s="176">
        <f>H15</f>
        <v>28.82</v>
      </c>
      <c r="I16" s="176">
        <f t="shared" ref="I16:P17" si="2">I15</f>
        <v>28.82</v>
      </c>
      <c r="J16" s="176">
        <f t="shared" si="2"/>
        <v>0</v>
      </c>
      <c r="K16" s="176">
        <f t="shared" si="2"/>
        <v>0</v>
      </c>
      <c r="L16" s="176">
        <f t="shared" si="2"/>
        <v>0</v>
      </c>
      <c r="M16" s="176">
        <f t="shared" si="2"/>
        <v>0</v>
      </c>
      <c r="N16" s="176">
        <f t="shared" si="2"/>
        <v>0</v>
      </c>
      <c r="O16" s="176">
        <f t="shared" si="2"/>
        <v>0</v>
      </c>
      <c r="P16" s="176">
        <f t="shared" si="2"/>
        <v>0</v>
      </c>
      <c r="Q16" s="176">
        <f>Q15</f>
        <v>28.82</v>
      </c>
      <c r="R16" s="176">
        <f t="shared" ref="R16:Y16" si="3">R15</f>
        <v>28.82</v>
      </c>
      <c r="S16" s="176">
        <f t="shared" si="3"/>
        <v>0</v>
      </c>
      <c r="T16" s="176">
        <f t="shared" si="3"/>
        <v>0</v>
      </c>
      <c r="U16" s="176">
        <f t="shared" si="3"/>
        <v>0</v>
      </c>
      <c r="V16" s="176">
        <f t="shared" si="3"/>
        <v>0</v>
      </c>
      <c r="W16" s="176">
        <f t="shared" si="3"/>
        <v>0</v>
      </c>
      <c r="X16" s="176">
        <f t="shared" si="3"/>
        <v>0</v>
      </c>
      <c r="Y16" s="176">
        <f t="shared" si="3"/>
        <v>0</v>
      </c>
      <c r="Z16" s="234"/>
      <c r="AA16" s="234"/>
      <c r="AB16" s="234"/>
      <c r="AC16" s="234"/>
      <c r="AD16" s="234"/>
      <c r="AE16" s="235"/>
    </row>
    <row r="17" spans="1:31" ht="13.5" customHeight="1" x14ac:dyDescent="0.2">
      <c r="A17" s="182" t="s">
        <v>9</v>
      </c>
      <c r="B17" s="156" t="s">
        <v>9</v>
      </c>
      <c r="C17" s="241" t="s">
        <v>17</v>
      </c>
      <c r="D17" s="242"/>
      <c r="E17" s="242"/>
      <c r="F17" s="242"/>
      <c r="G17" s="243"/>
      <c r="H17" s="177">
        <f>H16</f>
        <v>28.82</v>
      </c>
      <c r="I17" s="177">
        <f t="shared" si="2"/>
        <v>28.82</v>
      </c>
      <c r="J17" s="177">
        <f t="shared" si="2"/>
        <v>0</v>
      </c>
      <c r="K17" s="177">
        <f t="shared" si="2"/>
        <v>0</v>
      </c>
      <c r="L17" s="177">
        <f t="shared" si="2"/>
        <v>0</v>
      </c>
      <c r="M17" s="177">
        <f t="shared" si="2"/>
        <v>0</v>
      </c>
      <c r="N17" s="177">
        <f t="shared" si="2"/>
        <v>0</v>
      </c>
      <c r="O17" s="177">
        <f t="shared" si="2"/>
        <v>0</v>
      </c>
      <c r="P17" s="177">
        <f t="shared" si="2"/>
        <v>0</v>
      </c>
      <c r="Q17" s="177">
        <f>Q16</f>
        <v>28.82</v>
      </c>
      <c r="R17" s="177">
        <f t="shared" ref="R17:Y17" si="4">R16</f>
        <v>28.82</v>
      </c>
      <c r="S17" s="177">
        <f t="shared" si="4"/>
        <v>0</v>
      </c>
      <c r="T17" s="177">
        <f t="shared" si="4"/>
        <v>0</v>
      </c>
      <c r="U17" s="177">
        <f t="shared" si="4"/>
        <v>0</v>
      </c>
      <c r="V17" s="177">
        <f t="shared" si="4"/>
        <v>0</v>
      </c>
      <c r="W17" s="177">
        <f t="shared" si="4"/>
        <v>0</v>
      </c>
      <c r="X17" s="177">
        <f t="shared" si="4"/>
        <v>0</v>
      </c>
      <c r="Y17" s="177">
        <f t="shared" si="4"/>
        <v>0</v>
      </c>
      <c r="Z17" s="237"/>
      <c r="AA17" s="237"/>
      <c r="AB17" s="237"/>
      <c r="AC17" s="237"/>
      <c r="AD17" s="237"/>
      <c r="AE17" s="238"/>
    </row>
    <row r="18" spans="1:31" s="4" customFormat="1" ht="15" customHeight="1" x14ac:dyDescent="0.2">
      <c r="A18" s="182" t="s">
        <v>9</v>
      </c>
      <c r="B18" s="156" t="s">
        <v>10</v>
      </c>
      <c r="C18" s="236" t="s">
        <v>183</v>
      </c>
      <c r="D18" s="236"/>
      <c r="E18" s="236"/>
      <c r="F18" s="236"/>
      <c r="G18" s="236"/>
      <c r="H18" s="236"/>
      <c r="I18" s="236"/>
      <c r="J18" s="236"/>
      <c r="K18" s="236"/>
      <c r="L18" s="236"/>
      <c r="M18" s="236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6"/>
      <c r="AE18" s="236"/>
    </row>
    <row r="19" spans="1:31" s="4" customFormat="1" ht="15" customHeight="1" x14ac:dyDescent="0.2">
      <c r="A19" s="160" t="s">
        <v>9</v>
      </c>
      <c r="B19" s="156" t="s">
        <v>10</v>
      </c>
      <c r="C19" s="157" t="s">
        <v>9</v>
      </c>
      <c r="D19" s="229" t="s">
        <v>202</v>
      </c>
      <c r="E19" s="229"/>
      <c r="F19" s="229"/>
      <c r="G19" s="229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29"/>
      <c r="AC19" s="229"/>
      <c r="AD19" s="229"/>
      <c r="AE19" s="229"/>
    </row>
    <row r="20" spans="1:31" s="4" customFormat="1" ht="28.5" customHeight="1" x14ac:dyDescent="0.2">
      <c r="A20" s="233" t="s">
        <v>9</v>
      </c>
      <c r="B20" s="256" t="s">
        <v>10</v>
      </c>
      <c r="C20" s="226" t="s">
        <v>9</v>
      </c>
      <c r="D20" s="247" t="s">
        <v>9</v>
      </c>
      <c r="E20" s="244" t="s">
        <v>149</v>
      </c>
      <c r="F20" s="245"/>
      <c r="G20" s="162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94"/>
      <c r="AA20" s="197"/>
      <c r="AB20" s="212"/>
      <c r="AC20" s="212"/>
      <c r="AD20" s="212"/>
      <c r="AE20" s="197"/>
    </row>
    <row r="21" spans="1:31" s="4" customFormat="1" ht="41.25" customHeight="1" x14ac:dyDescent="0.2">
      <c r="A21" s="233"/>
      <c r="B21" s="256"/>
      <c r="C21" s="226"/>
      <c r="D21" s="248"/>
      <c r="E21" s="165" t="s">
        <v>9</v>
      </c>
      <c r="F21" s="203" t="s">
        <v>155</v>
      </c>
      <c r="G21" s="158" t="s">
        <v>13</v>
      </c>
      <c r="H21" s="171">
        <f>I21+J21+K21+L21+M21+N21+O21+P21</f>
        <v>0.93300000000000005</v>
      </c>
      <c r="I21" s="172">
        <v>0.93300000000000005</v>
      </c>
      <c r="J21" s="158"/>
      <c r="K21" s="158"/>
      <c r="L21" s="158"/>
      <c r="M21" s="158"/>
      <c r="N21" s="158"/>
      <c r="O21" s="158"/>
      <c r="P21" s="158"/>
      <c r="Q21" s="171">
        <f>R21+S21+T21+U21+V21+W21+X21+Y21</f>
        <v>0.93300000000000005</v>
      </c>
      <c r="R21" s="172">
        <v>0.93300000000000005</v>
      </c>
      <c r="S21" s="158"/>
      <c r="T21" s="158"/>
      <c r="U21" s="158"/>
      <c r="V21" s="158"/>
      <c r="W21" s="158"/>
      <c r="X21" s="158"/>
      <c r="Y21" s="158"/>
      <c r="Z21" s="195" t="s">
        <v>189</v>
      </c>
      <c r="AA21" s="179" t="s">
        <v>156</v>
      </c>
      <c r="AB21" s="214" t="s">
        <v>151</v>
      </c>
      <c r="AC21" s="215">
        <v>226</v>
      </c>
      <c r="AD21" s="215">
        <v>249</v>
      </c>
      <c r="AE21" s="223" t="s">
        <v>213</v>
      </c>
    </row>
    <row r="22" spans="1:31" s="4" customFormat="1" ht="29.25" customHeight="1" x14ac:dyDescent="0.2">
      <c r="A22" s="233"/>
      <c r="B22" s="256"/>
      <c r="C22" s="226"/>
      <c r="D22" s="248"/>
      <c r="E22" s="166" t="s">
        <v>10</v>
      </c>
      <c r="F22" s="200" t="s">
        <v>152</v>
      </c>
      <c r="G22" s="159" t="s">
        <v>13</v>
      </c>
      <c r="H22" s="171">
        <f>I22+J22+K22+L22+M22+N22+O22+P22</f>
        <v>1</v>
      </c>
      <c r="I22" s="173">
        <v>1</v>
      </c>
      <c r="J22" s="159"/>
      <c r="K22" s="159"/>
      <c r="L22" s="159"/>
      <c r="M22" s="159"/>
      <c r="N22" s="159"/>
      <c r="O22" s="159"/>
      <c r="P22" s="159"/>
      <c r="Q22" s="171">
        <f>R22+S22+T22+U22+V22+W22+X22+Y22</f>
        <v>1</v>
      </c>
      <c r="R22" s="173">
        <v>1</v>
      </c>
      <c r="S22" s="159"/>
      <c r="T22" s="159"/>
      <c r="U22" s="159"/>
      <c r="V22" s="159"/>
      <c r="W22" s="159"/>
      <c r="X22" s="159"/>
      <c r="Y22" s="159"/>
      <c r="Z22" s="195" t="s">
        <v>189</v>
      </c>
      <c r="AA22" s="198" t="s">
        <v>176</v>
      </c>
      <c r="AB22" s="214" t="s">
        <v>151</v>
      </c>
      <c r="AC22" s="215">
        <v>10</v>
      </c>
      <c r="AD22" s="215">
        <v>7</v>
      </c>
      <c r="AE22" s="223" t="s">
        <v>212</v>
      </c>
    </row>
    <row r="23" spans="1:31" s="4" customFormat="1" ht="29.25" customHeight="1" x14ac:dyDescent="0.2">
      <c r="A23" s="233"/>
      <c r="B23" s="256"/>
      <c r="C23" s="226"/>
      <c r="D23" s="249"/>
      <c r="E23" s="166" t="s">
        <v>11</v>
      </c>
      <c r="F23" s="204" t="s">
        <v>197</v>
      </c>
      <c r="G23" s="167" t="s">
        <v>144</v>
      </c>
      <c r="H23" s="171">
        <f>I23+J23+K23+L23+M23+N23+O23+P23</f>
        <v>0.7</v>
      </c>
      <c r="I23" s="173"/>
      <c r="J23" s="159">
        <v>0.7</v>
      </c>
      <c r="K23" s="159"/>
      <c r="L23" s="159"/>
      <c r="M23" s="159"/>
      <c r="N23" s="159"/>
      <c r="O23" s="159"/>
      <c r="P23" s="159"/>
      <c r="Q23" s="171">
        <f>R23+S23+T23+U23+V23+W23+X23+Y23</f>
        <v>0.7</v>
      </c>
      <c r="R23" s="173"/>
      <c r="S23" s="159">
        <v>0.7</v>
      </c>
      <c r="T23" s="159"/>
      <c r="U23" s="159"/>
      <c r="V23" s="159"/>
      <c r="W23" s="159"/>
      <c r="X23" s="159"/>
      <c r="Y23" s="159"/>
      <c r="Z23" s="195" t="s">
        <v>189</v>
      </c>
      <c r="AA23" s="198" t="s">
        <v>198</v>
      </c>
      <c r="AB23" s="214" t="s">
        <v>159</v>
      </c>
      <c r="AC23" s="215">
        <v>8</v>
      </c>
      <c r="AD23" s="215">
        <v>8</v>
      </c>
      <c r="AE23" s="223"/>
    </row>
    <row r="24" spans="1:31" s="4" customFormat="1" ht="15" customHeight="1" x14ac:dyDescent="0.2">
      <c r="A24" s="233"/>
      <c r="B24" s="256"/>
      <c r="C24" s="226"/>
      <c r="D24" s="250" t="s">
        <v>14</v>
      </c>
      <c r="E24" s="251"/>
      <c r="F24" s="251"/>
      <c r="G24" s="252"/>
      <c r="H24" s="174">
        <f>H21+H23+H22</f>
        <v>2.633</v>
      </c>
      <c r="I24" s="174">
        <f t="shared" ref="I24:P24" si="5">I21+I23+I22</f>
        <v>1.9330000000000001</v>
      </c>
      <c r="J24" s="174">
        <f t="shared" si="5"/>
        <v>0.7</v>
      </c>
      <c r="K24" s="174">
        <f t="shared" si="5"/>
        <v>0</v>
      </c>
      <c r="L24" s="174">
        <f t="shared" si="5"/>
        <v>0</v>
      </c>
      <c r="M24" s="174">
        <f t="shared" si="5"/>
        <v>0</v>
      </c>
      <c r="N24" s="174">
        <f t="shared" si="5"/>
        <v>0</v>
      </c>
      <c r="O24" s="174">
        <f t="shared" si="5"/>
        <v>0</v>
      </c>
      <c r="P24" s="174">
        <f t="shared" si="5"/>
        <v>0</v>
      </c>
      <c r="Q24" s="174">
        <f>Q21+Q23+Q22</f>
        <v>2.633</v>
      </c>
      <c r="R24" s="174">
        <f t="shared" ref="R24:Y24" si="6">R21+R23+R22</f>
        <v>1.9330000000000001</v>
      </c>
      <c r="S24" s="174">
        <f t="shared" si="6"/>
        <v>0.7</v>
      </c>
      <c r="T24" s="174">
        <f t="shared" si="6"/>
        <v>0</v>
      </c>
      <c r="U24" s="174">
        <f t="shared" si="6"/>
        <v>0</v>
      </c>
      <c r="V24" s="174">
        <f t="shared" si="6"/>
        <v>0</v>
      </c>
      <c r="W24" s="174">
        <f t="shared" si="6"/>
        <v>0</v>
      </c>
      <c r="X24" s="174">
        <f t="shared" si="6"/>
        <v>0</v>
      </c>
      <c r="Y24" s="174">
        <f t="shared" si="6"/>
        <v>0</v>
      </c>
      <c r="Z24" s="227"/>
      <c r="AA24" s="227"/>
      <c r="AB24" s="227"/>
      <c r="AC24" s="227"/>
      <c r="AD24" s="227"/>
      <c r="AE24" s="228"/>
    </row>
    <row r="25" spans="1:31" s="4" customFormat="1" ht="15" customHeight="1" x14ac:dyDescent="0.2">
      <c r="A25" s="161" t="s">
        <v>9</v>
      </c>
      <c r="B25" s="156" t="s">
        <v>10</v>
      </c>
      <c r="C25" s="157" t="s">
        <v>9</v>
      </c>
      <c r="D25" s="253" t="s">
        <v>15</v>
      </c>
      <c r="E25" s="254"/>
      <c r="F25" s="254"/>
      <c r="G25" s="255"/>
      <c r="H25" s="176">
        <f>H24</f>
        <v>2.633</v>
      </c>
      <c r="I25" s="176">
        <f t="shared" ref="I25:P26" si="7">I24</f>
        <v>1.9330000000000001</v>
      </c>
      <c r="J25" s="176">
        <f t="shared" si="7"/>
        <v>0.7</v>
      </c>
      <c r="K25" s="176">
        <f t="shared" si="7"/>
        <v>0</v>
      </c>
      <c r="L25" s="176">
        <f t="shared" si="7"/>
        <v>0</v>
      </c>
      <c r="M25" s="176">
        <f t="shared" si="7"/>
        <v>0</v>
      </c>
      <c r="N25" s="176">
        <f t="shared" si="7"/>
        <v>0</v>
      </c>
      <c r="O25" s="176">
        <f t="shared" si="7"/>
        <v>0</v>
      </c>
      <c r="P25" s="176">
        <f t="shared" si="7"/>
        <v>0</v>
      </c>
      <c r="Q25" s="176">
        <f>Q24</f>
        <v>2.633</v>
      </c>
      <c r="R25" s="176">
        <f t="shared" ref="R25:Y25" si="8">R24</f>
        <v>1.9330000000000001</v>
      </c>
      <c r="S25" s="176">
        <f t="shared" si="8"/>
        <v>0.7</v>
      </c>
      <c r="T25" s="176">
        <f t="shared" si="8"/>
        <v>0</v>
      </c>
      <c r="U25" s="176">
        <f t="shared" si="8"/>
        <v>0</v>
      </c>
      <c r="V25" s="176">
        <f t="shared" si="8"/>
        <v>0</v>
      </c>
      <c r="W25" s="176">
        <f t="shared" si="8"/>
        <v>0</v>
      </c>
      <c r="X25" s="176">
        <f t="shared" si="8"/>
        <v>0</v>
      </c>
      <c r="Y25" s="176">
        <f t="shared" si="8"/>
        <v>0</v>
      </c>
      <c r="Z25" s="234"/>
      <c r="AA25" s="234"/>
      <c r="AB25" s="234"/>
      <c r="AC25" s="234"/>
      <c r="AD25" s="234"/>
      <c r="AE25" s="235"/>
    </row>
    <row r="26" spans="1:31" ht="13.5" customHeight="1" x14ac:dyDescent="0.2">
      <c r="A26" s="182" t="s">
        <v>9</v>
      </c>
      <c r="B26" s="156" t="s">
        <v>10</v>
      </c>
      <c r="C26" s="241" t="s">
        <v>17</v>
      </c>
      <c r="D26" s="242"/>
      <c r="E26" s="242"/>
      <c r="F26" s="242"/>
      <c r="G26" s="243"/>
      <c r="H26" s="177">
        <f>H25</f>
        <v>2.633</v>
      </c>
      <c r="I26" s="177">
        <f t="shared" si="7"/>
        <v>1.9330000000000001</v>
      </c>
      <c r="J26" s="177">
        <f t="shared" si="7"/>
        <v>0.7</v>
      </c>
      <c r="K26" s="177">
        <f t="shared" si="7"/>
        <v>0</v>
      </c>
      <c r="L26" s="177">
        <f t="shared" si="7"/>
        <v>0</v>
      </c>
      <c r="M26" s="177">
        <f t="shared" si="7"/>
        <v>0</v>
      </c>
      <c r="N26" s="177">
        <f t="shared" si="7"/>
        <v>0</v>
      </c>
      <c r="O26" s="177">
        <f t="shared" si="7"/>
        <v>0</v>
      </c>
      <c r="P26" s="177">
        <f t="shared" si="7"/>
        <v>0</v>
      </c>
      <c r="Q26" s="177">
        <f>Q25</f>
        <v>2.633</v>
      </c>
      <c r="R26" s="177">
        <f t="shared" ref="R26:Y26" si="9">R25</f>
        <v>1.9330000000000001</v>
      </c>
      <c r="S26" s="177">
        <f t="shared" si="9"/>
        <v>0.7</v>
      </c>
      <c r="T26" s="177">
        <f t="shared" si="9"/>
        <v>0</v>
      </c>
      <c r="U26" s="177">
        <f t="shared" si="9"/>
        <v>0</v>
      </c>
      <c r="V26" s="177">
        <f t="shared" si="9"/>
        <v>0</v>
      </c>
      <c r="W26" s="177">
        <f t="shared" si="9"/>
        <v>0</v>
      </c>
      <c r="X26" s="177">
        <f t="shared" si="9"/>
        <v>0</v>
      </c>
      <c r="Y26" s="177">
        <f t="shared" si="9"/>
        <v>0</v>
      </c>
      <c r="Z26" s="237"/>
      <c r="AA26" s="237"/>
      <c r="AB26" s="237"/>
      <c r="AC26" s="237"/>
      <c r="AD26" s="237"/>
      <c r="AE26" s="238"/>
    </row>
    <row r="27" spans="1:31" s="4" customFormat="1" ht="15" customHeight="1" x14ac:dyDescent="0.2">
      <c r="A27" s="182" t="s">
        <v>9</v>
      </c>
      <c r="B27" s="156" t="s">
        <v>11</v>
      </c>
      <c r="C27" s="236" t="s">
        <v>185</v>
      </c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6"/>
      <c r="AC27" s="236"/>
      <c r="AD27" s="236"/>
      <c r="AE27" s="236"/>
    </row>
    <row r="28" spans="1:31" s="4" customFormat="1" ht="15" customHeight="1" x14ac:dyDescent="0.2">
      <c r="A28" s="160" t="s">
        <v>9</v>
      </c>
      <c r="B28" s="156" t="s">
        <v>11</v>
      </c>
      <c r="C28" s="157" t="s">
        <v>9</v>
      </c>
      <c r="D28" s="229" t="s">
        <v>178</v>
      </c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29"/>
      <c r="AC28" s="229"/>
      <c r="AD28" s="229"/>
      <c r="AE28" s="229"/>
    </row>
    <row r="29" spans="1:31" s="4" customFormat="1" ht="28.5" customHeight="1" x14ac:dyDescent="0.2">
      <c r="A29" s="233" t="s">
        <v>9</v>
      </c>
      <c r="B29" s="256" t="s">
        <v>11</v>
      </c>
      <c r="C29" s="226" t="s">
        <v>9</v>
      </c>
      <c r="D29" s="247" t="s">
        <v>9</v>
      </c>
      <c r="E29" s="244" t="s">
        <v>179</v>
      </c>
      <c r="F29" s="245"/>
      <c r="G29" s="162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  <c r="W29" s="163"/>
      <c r="X29" s="163"/>
      <c r="Y29" s="163"/>
      <c r="Z29" s="194"/>
      <c r="AA29" s="197"/>
      <c r="AB29" s="212"/>
      <c r="AC29" s="212"/>
      <c r="AD29" s="212"/>
      <c r="AE29" s="197"/>
    </row>
    <row r="30" spans="1:31" s="4" customFormat="1" ht="28.5" customHeight="1" x14ac:dyDescent="0.2">
      <c r="A30" s="233"/>
      <c r="B30" s="256"/>
      <c r="C30" s="226"/>
      <c r="D30" s="248"/>
      <c r="E30" s="165" t="s">
        <v>9</v>
      </c>
      <c r="F30" s="205" t="s">
        <v>157</v>
      </c>
      <c r="G30" s="158" t="s">
        <v>13</v>
      </c>
      <c r="H30" s="171">
        <f>I30+J30+K30+L30+M30+N30+O30+P30</f>
        <v>60.668999999999997</v>
      </c>
      <c r="I30" s="172">
        <v>60.668999999999997</v>
      </c>
      <c r="J30" s="158"/>
      <c r="K30" s="158"/>
      <c r="L30" s="158"/>
      <c r="M30" s="158"/>
      <c r="N30" s="158"/>
      <c r="O30" s="158"/>
      <c r="P30" s="158"/>
      <c r="Q30" s="171">
        <f>R30+S30+T30+U30+V30+W30+X30+Y30</f>
        <v>60.668999999999997</v>
      </c>
      <c r="R30" s="172">
        <v>60.668999999999997</v>
      </c>
      <c r="S30" s="158"/>
      <c r="T30" s="158"/>
      <c r="U30" s="158"/>
      <c r="V30" s="158"/>
      <c r="W30" s="158"/>
      <c r="X30" s="158"/>
      <c r="Y30" s="158"/>
      <c r="Z30" s="195" t="s">
        <v>189</v>
      </c>
      <c r="AA30" s="179" t="s">
        <v>158</v>
      </c>
      <c r="AB30" s="214" t="s">
        <v>159</v>
      </c>
      <c r="AC30" s="213">
        <v>10</v>
      </c>
      <c r="AD30" s="213">
        <v>10</v>
      </c>
      <c r="AE30" s="222"/>
    </row>
    <row r="31" spans="1:31" s="4" customFormat="1" ht="31.5" customHeight="1" x14ac:dyDescent="0.2">
      <c r="A31" s="233"/>
      <c r="B31" s="256"/>
      <c r="C31" s="226"/>
      <c r="D31" s="248"/>
      <c r="E31" s="189" t="s">
        <v>10</v>
      </c>
      <c r="F31" s="179" t="s">
        <v>160</v>
      </c>
      <c r="G31" s="190" t="s">
        <v>13</v>
      </c>
      <c r="H31" s="171">
        <f>I31+J31+K31+L31+M31+N31+O31+P31</f>
        <v>10.015000000000001</v>
      </c>
      <c r="I31" s="172">
        <v>10.015000000000001</v>
      </c>
      <c r="J31" s="158"/>
      <c r="K31" s="158"/>
      <c r="L31" s="158"/>
      <c r="M31" s="158"/>
      <c r="N31" s="158"/>
      <c r="O31" s="158"/>
      <c r="P31" s="158"/>
      <c r="Q31" s="171">
        <f>R31+S31+T31+U31+V31+W31+X31+Y31</f>
        <v>10.015000000000001</v>
      </c>
      <c r="R31" s="172">
        <v>10.015000000000001</v>
      </c>
      <c r="S31" s="158"/>
      <c r="T31" s="158"/>
      <c r="U31" s="158"/>
      <c r="V31" s="158"/>
      <c r="W31" s="158"/>
      <c r="X31" s="158"/>
      <c r="Y31" s="158"/>
      <c r="Z31" s="195" t="s">
        <v>189</v>
      </c>
      <c r="AA31" s="198" t="s">
        <v>162</v>
      </c>
      <c r="AB31" s="216" t="s">
        <v>161</v>
      </c>
      <c r="AC31" s="217">
        <v>15</v>
      </c>
      <c r="AD31" s="217">
        <v>15</v>
      </c>
      <c r="AE31" s="224"/>
    </row>
    <row r="32" spans="1:31" s="4" customFormat="1" ht="35.25" customHeight="1" x14ac:dyDescent="0.2">
      <c r="A32" s="233"/>
      <c r="B32" s="256"/>
      <c r="C32" s="226"/>
      <c r="D32" s="249"/>
      <c r="E32" s="166" t="s">
        <v>11</v>
      </c>
      <c r="F32" s="204" t="s">
        <v>163</v>
      </c>
      <c r="G32" s="159" t="s">
        <v>13</v>
      </c>
      <c r="H32" s="171">
        <f>I32+J32+K32+L32+M32+N32+O32+P32</f>
        <v>10</v>
      </c>
      <c r="I32" s="173">
        <v>10</v>
      </c>
      <c r="J32" s="159"/>
      <c r="K32" s="159"/>
      <c r="L32" s="159"/>
      <c r="M32" s="159"/>
      <c r="N32" s="159"/>
      <c r="O32" s="159"/>
      <c r="P32" s="159"/>
      <c r="Q32" s="171">
        <f>R32+S32+T32+U32+V32+W32+X32+Y32</f>
        <v>10</v>
      </c>
      <c r="R32" s="173">
        <v>10</v>
      </c>
      <c r="S32" s="159"/>
      <c r="T32" s="159"/>
      <c r="U32" s="159"/>
      <c r="V32" s="159"/>
      <c r="W32" s="159"/>
      <c r="X32" s="159"/>
      <c r="Y32" s="159"/>
      <c r="Z32" s="195" t="s">
        <v>189</v>
      </c>
      <c r="AA32" s="198" t="s">
        <v>200</v>
      </c>
      <c r="AB32" s="214" t="s">
        <v>201</v>
      </c>
      <c r="AC32" s="215">
        <v>1700</v>
      </c>
      <c r="AD32" s="215">
        <v>1785</v>
      </c>
      <c r="AE32" s="223" t="s">
        <v>216</v>
      </c>
    </row>
    <row r="33" spans="1:31" s="4" customFormat="1" ht="15" customHeight="1" x14ac:dyDescent="0.2">
      <c r="A33" s="233"/>
      <c r="B33" s="256"/>
      <c r="C33" s="226"/>
      <c r="D33" s="250" t="s">
        <v>14</v>
      </c>
      <c r="E33" s="251"/>
      <c r="F33" s="251"/>
      <c r="G33" s="252"/>
      <c r="H33" s="175">
        <f t="shared" ref="H33:P33" si="10">H30+H31+H32</f>
        <v>80.683999999999997</v>
      </c>
      <c r="I33" s="175">
        <f t="shared" si="10"/>
        <v>80.683999999999997</v>
      </c>
      <c r="J33" s="170">
        <f t="shared" si="10"/>
        <v>0</v>
      </c>
      <c r="K33" s="170">
        <f t="shared" si="10"/>
        <v>0</v>
      </c>
      <c r="L33" s="170">
        <f t="shared" si="10"/>
        <v>0</v>
      </c>
      <c r="M33" s="170">
        <f t="shared" si="10"/>
        <v>0</v>
      </c>
      <c r="N33" s="170">
        <f t="shared" si="10"/>
        <v>0</v>
      </c>
      <c r="O33" s="170">
        <f t="shared" si="10"/>
        <v>0</v>
      </c>
      <c r="P33" s="170">
        <f t="shared" si="10"/>
        <v>0</v>
      </c>
      <c r="Q33" s="175">
        <f t="shared" ref="Q33:Y33" si="11">Q30+Q31+Q32</f>
        <v>80.683999999999997</v>
      </c>
      <c r="R33" s="175">
        <f t="shared" si="11"/>
        <v>80.683999999999997</v>
      </c>
      <c r="S33" s="170">
        <f t="shared" si="11"/>
        <v>0</v>
      </c>
      <c r="T33" s="170">
        <f t="shared" si="11"/>
        <v>0</v>
      </c>
      <c r="U33" s="170">
        <f t="shared" si="11"/>
        <v>0</v>
      </c>
      <c r="V33" s="170">
        <f t="shared" si="11"/>
        <v>0</v>
      </c>
      <c r="W33" s="170">
        <f t="shared" si="11"/>
        <v>0</v>
      </c>
      <c r="X33" s="170">
        <f t="shared" si="11"/>
        <v>0</v>
      </c>
      <c r="Y33" s="170">
        <f t="shared" si="11"/>
        <v>0</v>
      </c>
      <c r="Z33" s="227"/>
      <c r="AA33" s="227"/>
      <c r="AB33" s="227"/>
      <c r="AC33" s="227"/>
      <c r="AD33" s="227"/>
      <c r="AE33" s="228"/>
    </row>
    <row r="34" spans="1:31" s="4" customFormat="1" ht="15" customHeight="1" x14ac:dyDescent="0.2">
      <c r="A34" s="161" t="s">
        <v>9</v>
      </c>
      <c r="B34" s="156" t="s">
        <v>11</v>
      </c>
      <c r="C34" s="157" t="s">
        <v>9</v>
      </c>
      <c r="D34" s="253" t="s">
        <v>15</v>
      </c>
      <c r="E34" s="254"/>
      <c r="F34" s="254"/>
      <c r="G34" s="255"/>
      <c r="H34" s="176">
        <f>H33</f>
        <v>80.683999999999997</v>
      </c>
      <c r="I34" s="176">
        <f t="shared" ref="I34:P35" si="12">I33</f>
        <v>80.683999999999997</v>
      </c>
      <c r="J34" s="176">
        <f t="shared" si="12"/>
        <v>0</v>
      </c>
      <c r="K34" s="176">
        <f t="shared" si="12"/>
        <v>0</v>
      </c>
      <c r="L34" s="176">
        <f t="shared" si="12"/>
        <v>0</v>
      </c>
      <c r="M34" s="176">
        <f t="shared" si="12"/>
        <v>0</v>
      </c>
      <c r="N34" s="176">
        <f t="shared" si="12"/>
        <v>0</v>
      </c>
      <c r="O34" s="176">
        <f t="shared" si="12"/>
        <v>0</v>
      </c>
      <c r="P34" s="176">
        <f t="shared" si="12"/>
        <v>0</v>
      </c>
      <c r="Q34" s="176">
        <f>Q33</f>
        <v>80.683999999999997</v>
      </c>
      <c r="R34" s="176">
        <f t="shared" ref="R34:Y34" si="13">R33</f>
        <v>80.683999999999997</v>
      </c>
      <c r="S34" s="176">
        <f t="shared" si="13"/>
        <v>0</v>
      </c>
      <c r="T34" s="176">
        <f t="shared" si="13"/>
        <v>0</v>
      </c>
      <c r="U34" s="176">
        <f t="shared" si="13"/>
        <v>0</v>
      </c>
      <c r="V34" s="176">
        <f t="shared" si="13"/>
        <v>0</v>
      </c>
      <c r="W34" s="176">
        <f t="shared" si="13"/>
        <v>0</v>
      </c>
      <c r="X34" s="176">
        <f t="shared" si="13"/>
        <v>0</v>
      </c>
      <c r="Y34" s="176">
        <f t="shared" si="13"/>
        <v>0</v>
      </c>
      <c r="Z34" s="234"/>
      <c r="AA34" s="234"/>
      <c r="AB34" s="234"/>
      <c r="AC34" s="234"/>
      <c r="AD34" s="234"/>
      <c r="AE34" s="235"/>
    </row>
    <row r="35" spans="1:31" ht="13.5" customHeight="1" x14ac:dyDescent="0.2">
      <c r="A35" s="182" t="s">
        <v>9</v>
      </c>
      <c r="B35" s="156" t="s">
        <v>11</v>
      </c>
      <c r="C35" s="241" t="s">
        <v>17</v>
      </c>
      <c r="D35" s="242"/>
      <c r="E35" s="242"/>
      <c r="F35" s="242"/>
      <c r="G35" s="243"/>
      <c r="H35" s="177">
        <f>H34</f>
        <v>80.683999999999997</v>
      </c>
      <c r="I35" s="177">
        <f t="shared" si="12"/>
        <v>80.683999999999997</v>
      </c>
      <c r="J35" s="177">
        <f t="shared" si="12"/>
        <v>0</v>
      </c>
      <c r="K35" s="177">
        <f t="shared" si="12"/>
        <v>0</v>
      </c>
      <c r="L35" s="177">
        <f t="shared" si="12"/>
        <v>0</v>
      </c>
      <c r="M35" s="177">
        <f t="shared" si="12"/>
        <v>0</v>
      </c>
      <c r="N35" s="177">
        <f t="shared" si="12"/>
        <v>0</v>
      </c>
      <c r="O35" s="177">
        <f t="shared" si="12"/>
        <v>0</v>
      </c>
      <c r="P35" s="177">
        <f t="shared" si="12"/>
        <v>0</v>
      </c>
      <c r="Q35" s="177">
        <f>Q34</f>
        <v>80.683999999999997</v>
      </c>
      <c r="R35" s="177">
        <f t="shared" ref="R35:Y35" si="14">R34</f>
        <v>80.683999999999997</v>
      </c>
      <c r="S35" s="177">
        <f t="shared" si="14"/>
        <v>0</v>
      </c>
      <c r="T35" s="177">
        <f t="shared" si="14"/>
        <v>0</v>
      </c>
      <c r="U35" s="177">
        <f t="shared" si="14"/>
        <v>0</v>
      </c>
      <c r="V35" s="177">
        <f t="shared" si="14"/>
        <v>0</v>
      </c>
      <c r="W35" s="177">
        <f t="shared" si="14"/>
        <v>0</v>
      </c>
      <c r="X35" s="177">
        <f t="shared" si="14"/>
        <v>0</v>
      </c>
      <c r="Y35" s="177">
        <f t="shared" si="14"/>
        <v>0</v>
      </c>
      <c r="Z35" s="237"/>
      <c r="AA35" s="237"/>
      <c r="AB35" s="237"/>
      <c r="AC35" s="237"/>
      <c r="AD35" s="237"/>
      <c r="AE35" s="238"/>
    </row>
    <row r="36" spans="1:31" s="4" customFormat="1" ht="15" customHeight="1" x14ac:dyDescent="0.2">
      <c r="A36" s="182" t="s">
        <v>9</v>
      </c>
      <c r="B36" s="156" t="s">
        <v>12</v>
      </c>
      <c r="C36" s="236" t="s">
        <v>186</v>
      </c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</row>
    <row r="37" spans="1:31" s="4" customFormat="1" ht="15" customHeight="1" x14ac:dyDescent="0.2">
      <c r="A37" s="160" t="s">
        <v>9</v>
      </c>
      <c r="B37" s="156" t="s">
        <v>12</v>
      </c>
      <c r="C37" s="157" t="s">
        <v>9</v>
      </c>
      <c r="D37" s="229" t="s">
        <v>180</v>
      </c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</row>
    <row r="38" spans="1:31" s="4" customFormat="1" ht="31.5" customHeight="1" x14ac:dyDescent="0.2">
      <c r="A38" s="233" t="s">
        <v>9</v>
      </c>
      <c r="B38" s="256" t="s">
        <v>12</v>
      </c>
      <c r="C38" s="226" t="s">
        <v>9</v>
      </c>
      <c r="D38" s="191" t="s">
        <v>9</v>
      </c>
      <c r="E38" s="244" t="s">
        <v>187</v>
      </c>
      <c r="F38" s="245"/>
      <c r="G38" s="162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3"/>
      <c r="T38" s="163"/>
      <c r="U38" s="163"/>
      <c r="V38" s="163"/>
      <c r="W38" s="163"/>
      <c r="X38" s="163"/>
      <c r="Y38" s="163"/>
      <c r="Z38" s="194"/>
      <c r="AA38" s="197"/>
      <c r="AB38" s="212"/>
      <c r="AC38" s="212"/>
      <c r="AD38" s="212"/>
      <c r="AE38" s="197"/>
    </row>
    <row r="39" spans="1:31" s="4" customFormat="1" ht="43.5" customHeight="1" x14ac:dyDescent="0.2">
      <c r="A39" s="233"/>
      <c r="B39" s="256"/>
      <c r="C39" s="226"/>
      <c r="D39" s="187"/>
      <c r="E39" s="188" t="s">
        <v>9</v>
      </c>
      <c r="F39" s="200" t="s">
        <v>190</v>
      </c>
      <c r="G39" s="158"/>
      <c r="H39" s="171">
        <f>I39+J39+K39+L39+M39+N39+O39+P39</f>
        <v>1.5</v>
      </c>
      <c r="I39" s="172">
        <v>1.5</v>
      </c>
      <c r="J39" s="172"/>
      <c r="K39" s="172"/>
      <c r="L39" s="172"/>
      <c r="M39" s="172"/>
      <c r="N39" s="172"/>
      <c r="O39" s="172"/>
      <c r="P39" s="158"/>
      <c r="Q39" s="171">
        <f>R39+S39+T39+U39+V39+W39+X39+Y39</f>
        <v>1.5</v>
      </c>
      <c r="R39" s="172">
        <v>1.5</v>
      </c>
      <c r="S39" s="172"/>
      <c r="T39" s="172"/>
      <c r="U39" s="172"/>
      <c r="V39" s="172"/>
      <c r="W39" s="172"/>
      <c r="X39" s="172"/>
      <c r="Y39" s="158"/>
      <c r="Z39" s="195" t="s">
        <v>189</v>
      </c>
      <c r="AA39" s="179" t="s">
        <v>199</v>
      </c>
      <c r="AB39" s="214" t="s">
        <v>153</v>
      </c>
      <c r="AC39" s="213">
        <v>26</v>
      </c>
      <c r="AD39" s="213">
        <v>26</v>
      </c>
      <c r="AE39" s="222"/>
    </row>
    <row r="40" spans="1:31" s="4" customFormat="1" ht="15" customHeight="1" x14ac:dyDescent="0.2">
      <c r="A40" s="233"/>
      <c r="B40" s="256"/>
      <c r="C40" s="226"/>
      <c r="D40" s="250" t="s">
        <v>14</v>
      </c>
      <c r="E40" s="251"/>
      <c r="F40" s="251"/>
      <c r="G40" s="252"/>
      <c r="H40" s="174">
        <f>H39</f>
        <v>1.5</v>
      </c>
      <c r="I40" s="174">
        <f>I39</f>
        <v>1.5</v>
      </c>
      <c r="J40" s="174">
        <f t="shared" ref="J40:P40" si="15">J39</f>
        <v>0</v>
      </c>
      <c r="K40" s="174">
        <f t="shared" si="15"/>
        <v>0</v>
      </c>
      <c r="L40" s="174">
        <f t="shared" si="15"/>
        <v>0</v>
      </c>
      <c r="M40" s="174">
        <f t="shared" si="15"/>
        <v>0</v>
      </c>
      <c r="N40" s="174">
        <f t="shared" si="15"/>
        <v>0</v>
      </c>
      <c r="O40" s="174">
        <f t="shared" si="15"/>
        <v>0</v>
      </c>
      <c r="P40" s="174">
        <f t="shared" si="15"/>
        <v>0</v>
      </c>
      <c r="Q40" s="174">
        <f>Q39</f>
        <v>1.5</v>
      </c>
      <c r="R40" s="174">
        <f>R39</f>
        <v>1.5</v>
      </c>
      <c r="S40" s="174">
        <f t="shared" ref="S40:Y40" si="16">S39</f>
        <v>0</v>
      </c>
      <c r="T40" s="174">
        <f t="shared" si="16"/>
        <v>0</v>
      </c>
      <c r="U40" s="174">
        <f t="shared" si="16"/>
        <v>0</v>
      </c>
      <c r="V40" s="174">
        <f t="shared" si="16"/>
        <v>0</v>
      </c>
      <c r="W40" s="174">
        <f t="shared" si="16"/>
        <v>0</v>
      </c>
      <c r="X40" s="174">
        <f t="shared" si="16"/>
        <v>0</v>
      </c>
      <c r="Y40" s="174">
        <f t="shared" si="16"/>
        <v>0</v>
      </c>
      <c r="Z40" s="227"/>
      <c r="AA40" s="227"/>
      <c r="AB40" s="227"/>
      <c r="AC40" s="227"/>
      <c r="AD40" s="227"/>
      <c r="AE40" s="228"/>
    </row>
    <row r="41" spans="1:31" s="4" customFormat="1" ht="15" customHeight="1" x14ac:dyDescent="0.2">
      <c r="A41" s="161" t="s">
        <v>9</v>
      </c>
      <c r="B41" s="156" t="s">
        <v>12</v>
      </c>
      <c r="C41" s="157" t="s">
        <v>9</v>
      </c>
      <c r="D41" s="253" t="s">
        <v>15</v>
      </c>
      <c r="E41" s="254"/>
      <c r="F41" s="254"/>
      <c r="G41" s="255"/>
      <c r="H41" s="176">
        <f>H40</f>
        <v>1.5</v>
      </c>
      <c r="I41" s="176">
        <f t="shared" ref="I41:P42" si="17">I40</f>
        <v>1.5</v>
      </c>
      <c r="J41" s="176">
        <f t="shared" si="17"/>
        <v>0</v>
      </c>
      <c r="K41" s="176">
        <f t="shared" si="17"/>
        <v>0</v>
      </c>
      <c r="L41" s="176">
        <f t="shared" si="17"/>
        <v>0</v>
      </c>
      <c r="M41" s="176">
        <f t="shared" si="17"/>
        <v>0</v>
      </c>
      <c r="N41" s="176">
        <f t="shared" si="17"/>
        <v>0</v>
      </c>
      <c r="O41" s="176">
        <f t="shared" si="17"/>
        <v>0</v>
      </c>
      <c r="P41" s="176">
        <f t="shared" si="17"/>
        <v>0</v>
      </c>
      <c r="Q41" s="176">
        <f>Q40</f>
        <v>1.5</v>
      </c>
      <c r="R41" s="176">
        <f t="shared" ref="R41:Y41" si="18">R40</f>
        <v>1.5</v>
      </c>
      <c r="S41" s="176">
        <f t="shared" si="18"/>
        <v>0</v>
      </c>
      <c r="T41" s="176">
        <f t="shared" si="18"/>
        <v>0</v>
      </c>
      <c r="U41" s="176">
        <f t="shared" si="18"/>
        <v>0</v>
      </c>
      <c r="V41" s="176">
        <f t="shared" si="18"/>
        <v>0</v>
      </c>
      <c r="W41" s="176">
        <f t="shared" si="18"/>
        <v>0</v>
      </c>
      <c r="X41" s="176">
        <f t="shared" si="18"/>
        <v>0</v>
      </c>
      <c r="Y41" s="176">
        <f t="shared" si="18"/>
        <v>0</v>
      </c>
      <c r="Z41" s="234"/>
      <c r="AA41" s="234"/>
      <c r="AB41" s="234"/>
      <c r="AC41" s="234"/>
      <c r="AD41" s="234"/>
      <c r="AE41" s="235"/>
    </row>
    <row r="42" spans="1:31" s="72" customFormat="1" ht="15" customHeight="1" x14ac:dyDescent="0.2">
      <c r="A42" s="161" t="s">
        <v>9</v>
      </c>
      <c r="B42" s="156" t="s">
        <v>12</v>
      </c>
      <c r="C42" s="241" t="s">
        <v>17</v>
      </c>
      <c r="D42" s="242"/>
      <c r="E42" s="242"/>
      <c r="F42" s="242"/>
      <c r="G42" s="243"/>
      <c r="H42" s="177">
        <f>H41</f>
        <v>1.5</v>
      </c>
      <c r="I42" s="177">
        <f t="shared" si="17"/>
        <v>1.5</v>
      </c>
      <c r="J42" s="177">
        <f t="shared" si="17"/>
        <v>0</v>
      </c>
      <c r="K42" s="177">
        <f t="shared" si="17"/>
        <v>0</v>
      </c>
      <c r="L42" s="177">
        <f t="shared" si="17"/>
        <v>0</v>
      </c>
      <c r="M42" s="177">
        <f t="shared" si="17"/>
        <v>0</v>
      </c>
      <c r="N42" s="177">
        <f t="shared" si="17"/>
        <v>0</v>
      </c>
      <c r="O42" s="177">
        <f t="shared" si="17"/>
        <v>0</v>
      </c>
      <c r="P42" s="177">
        <f t="shared" si="17"/>
        <v>0</v>
      </c>
      <c r="Q42" s="177">
        <f>Q41</f>
        <v>1.5</v>
      </c>
      <c r="R42" s="177">
        <f t="shared" ref="R42:Y42" si="19">R41</f>
        <v>1.5</v>
      </c>
      <c r="S42" s="177">
        <f t="shared" si="19"/>
        <v>0</v>
      </c>
      <c r="T42" s="177">
        <f t="shared" si="19"/>
        <v>0</v>
      </c>
      <c r="U42" s="177">
        <f t="shared" si="19"/>
        <v>0</v>
      </c>
      <c r="V42" s="177">
        <f t="shared" si="19"/>
        <v>0</v>
      </c>
      <c r="W42" s="177">
        <f t="shared" si="19"/>
        <v>0</v>
      </c>
      <c r="X42" s="177">
        <f t="shared" si="19"/>
        <v>0</v>
      </c>
      <c r="Y42" s="177">
        <f t="shared" si="19"/>
        <v>0</v>
      </c>
      <c r="Z42" s="237"/>
      <c r="AA42" s="237"/>
      <c r="AB42" s="237"/>
      <c r="AC42" s="237"/>
      <c r="AD42" s="237"/>
      <c r="AE42" s="238"/>
    </row>
    <row r="43" spans="1:31" s="4" customFormat="1" ht="15.75" customHeight="1" x14ac:dyDescent="0.2">
      <c r="A43" s="182" t="s">
        <v>9</v>
      </c>
      <c r="B43" s="156" t="s">
        <v>22</v>
      </c>
      <c r="C43" s="236" t="s">
        <v>188</v>
      </c>
      <c r="D43" s="236"/>
      <c r="E43" s="236"/>
      <c r="F43" s="236"/>
      <c r="G43" s="236"/>
      <c r="H43" s="236"/>
      <c r="I43" s="236"/>
      <c r="J43" s="236"/>
      <c r="K43" s="236"/>
      <c r="L43" s="236"/>
      <c r="M43" s="236"/>
      <c r="N43" s="236"/>
      <c r="O43" s="236"/>
      <c r="P43" s="236"/>
      <c r="Q43" s="236"/>
      <c r="R43" s="236"/>
      <c r="S43" s="236"/>
      <c r="T43" s="236"/>
      <c r="U43" s="236"/>
      <c r="V43" s="236"/>
      <c r="W43" s="236"/>
      <c r="X43" s="236"/>
      <c r="Y43" s="236"/>
      <c r="Z43" s="236"/>
      <c r="AA43" s="236"/>
      <c r="AB43" s="236"/>
      <c r="AC43" s="236"/>
      <c r="AD43" s="236"/>
      <c r="AE43" s="236"/>
    </row>
    <row r="44" spans="1:31" s="4" customFormat="1" ht="15" customHeight="1" x14ac:dyDescent="0.2">
      <c r="A44" s="182" t="s">
        <v>9</v>
      </c>
      <c r="B44" s="156" t="s">
        <v>22</v>
      </c>
      <c r="C44" s="157" t="s">
        <v>9</v>
      </c>
      <c r="D44" s="229" t="s">
        <v>181</v>
      </c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29"/>
      <c r="AE44" s="229"/>
    </row>
    <row r="45" spans="1:31" s="4" customFormat="1" ht="27.75" customHeight="1" x14ac:dyDescent="0.2">
      <c r="A45" s="233" t="s">
        <v>9</v>
      </c>
      <c r="B45" s="256" t="s">
        <v>22</v>
      </c>
      <c r="C45" s="226" t="s">
        <v>9</v>
      </c>
      <c r="D45" s="247" t="s">
        <v>9</v>
      </c>
      <c r="E45" s="244" t="s">
        <v>150</v>
      </c>
      <c r="F45" s="245"/>
      <c r="G45" s="162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94"/>
      <c r="AA45" s="197"/>
      <c r="AB45" s="212"/>
      <c r="AC45" s="212"/>
      <c r="AD45" s="212"/>
      <c r="AE45" s="197"/>
    </row>
    <row r="46" spans="1:31" s="4" customFormat="1" ht="32.25" customHeight="1" x14ac:dyDescent="0.2">
      <c r="A46" s="233"/>
      <c r="B46" s="256"/>
      <c r="C46" s="226"/>
      <c r="D46" s="248"/>
      <c r="E46" s="165" t="s">
        <v>9</v>
      </c>
      <c r="F46" s="200" t="s">
        <v>165</v>
      </c>
      <c r="G46" s="158" t="s">
        <v>13</v>
      </c>
      <c r="H46" s="180">
        <f>I46+J46+K46+L46+M46+N46+O46+P46</f>
        <v>8.016</v>
      </c>
      <c r="I46" s="158">
        <v>8.016</v>
      </c>
      <c r="J46" s="158"/>
      <c r="K46" s="158"/>
      <c r="L46" s="158"/>
      <c r="M46" s="158"/>
      <c r="N46" s="158"/>
      <c r="O46" s="158"/>
      <c r="P46" s="158"/>
      <c r="Q46" s="180">
        <f>R46+S46+T46+U46+V46+W46+X46+Y46</f>
        <v>8.016</v>
      </c>
      <c r="R46" s="158">
        <v>8.016</v>
      </c>
      <c r="S46" s="158"/>
      <c r="T46" s="158"/>
      <c r="U46" s="158"/>
      <c r="V46" s="158"/>
      <c r="W46" s="158"/>
      <c r="X46" s="158"/>
      <c r="Y46" s="158"/>
      <c r="Z46" s="195" t="s">
        <v>189</v>
      </c>
      <c r="AA46" s="199" t="s">
        <v>164</v>
      </c>
      <c r="AB46" s="214" t="s">
        <v>151</v>
      </c>
      <c r="AC46" s="215">
        <v>14</v>
      </c>
      <c r="AD46" s="215">
        <v>14</v>
      </c>
      <c r="AE46" s="223"/>
    </row>
    <row r="47" spans="1:31" s="4" customFormat="1" ht="15" customHeight="1" x14ac:dyDescent="0.2">
      <c r="A47" s="233"/>
      <c r="B47" s="256"/>
      <c r="C47" s="226"/>
      <c r="D47" s="250" t="s">
        <v>14</v>
      </c>
      <c r="E47" s="251"/>
      <c r="F47" s="251"/>
      <c r="G47" s="252"/>
      <c r="H47" s="174">
        <f>H46</f>
        <v>8.016</v>
      </c>
      <c r="I47" s="174">
        <f t="shared" ref="I47:P47" si="20">I46</f>
        <v>8.016</v>
      </c>
      <c r="J47" s="174">
        <f t="shared" si="20"/>
        <v>0</v>
      </c>
      <c r="K47" s="174">
        <f t="shared" si="20"/>
        <v>0</v>
      </c>
      <c r="L47" s="174">
        <f t="shared" si="20"/>
        <v>0</v>
      </c>
      <c r="M47" s="174">
        <f t="shared" si="20"/>
        <v>0</v>
      </c>
      <c r="N47" s="174">
        <f t="shared" si="20"/>
        <v>0</v>
      </c>
      <c r="O47" s="174">
        <f t="shared" si="20"/>
        <v>0</v>
      </c>
      <c r="P47" s="174">
        <f t="shared" si="20"/>
        <v>0</v>
      </c>
      <c r="Q47" s="174">
        <f>Q46</f>
        <v>8.016</v>
      </c>
      <c r="R47" s="174">
        <f t="shared" ref="R47:Y47" si="21">R46</f>
        <v>8.016</v>
      </c>
      <c r="S47" s="174">
        <f t="shared" si="21"/>
        <v>0</v>
      </c>
      <c r="T47" s="174">
        <f t="shared" si="21"/>
        <v>0</v>
      </c>
      <c r="U47" s="174">
        <f t="shared" si="21"/>
        <v>0</v>
      </c>
      <c r="V47" s="174">
        <f t="shared" si="21"/>
        <v>0</v>
      </c>
      <c r="W47" s="174">
        <f t="shared" si="21"/>
        <v>0</v>
      </c>
      <c r="X47" s="174">
        <f t="shared" si="21"/>
        <v>0</v>
      </c>
      <c r="Y47" s="174">
        <f t="shared" si="21"/>
        <v>0</v>
      </c>
      <c r="Z47" s="227"/>
      <c r="AA47" s="227"/>
      <c r="AB47" s="227"/>
      <c r="AC47" s="227"/>
      <c r="AD47" s="227"/>
      <c r="AE47" s="228"/>
    </row>
    <row r="48" spans="1:31" s="72" customFormat="1" ht="31.5" customHeight="1" x14ac:dyDescent="0.2">
      <c r="A48" s="263" t="s">
        <v>9</v>
      </c>
      <c r="B48" s="266" t="s">
        <v>22</v>
      </c>
      <c r="C48" s="269" t="s">
        <v>9</v>
      </c>
      <c r="D48" s="247" t="s">
        <v>10</v>
      </c>
      <c r="E48" s="244" t="s">
        <v>184</v>
      </c>
      <c r="F48" s="245"/>
      <c r="G48" s="162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94"/>
      <c r="AA48" s="197"/>
      <c r="AB48" s="212"/>
      <c r="AC48" s="212"/>
      <c r="AD48" s="212"/>
      <c r="AE48" s="197"/>
    </row>
    <row r="49" spans="1:31" s="72" customFormat="1" ht="27.75" customHeight="1" x14ac:dyDescent="0.2">
      <c r="A49" s="264"/>
      <c r="B49" s="267"/>
      <c r="C49" s="270"/>
      <c r="D49" s="248"/>
      <c r="E49" s="164" t="s">
        <v>9</v>
      </c>
      <c r="F49" s="200" t="s">
        <v>169</v>
      </c>
      <c r="G49" s="158"/>
      <c r="H49" s="171"/>
      <c r="I49" s="172"/>
      <c r="J49" s="172"/>
      <c r="K49" s="172"/>
      <c r="L49" s="172"/>
      <c r="M49" s="172"/>
      <c r="N49" s="172"/>
      <c r="O49" s="172"/>
      <c r="P49" s="172"/>
      <c r="Q49" s="171"/>
      <c r="R49" s="172"/>
      <c r="S49" s="172"/>
      <c r="T49" s="172"/>
      <c r="U49" s="172"/>
      <c r="V49" s="172"/>
      <c r="W49" s="172"/>
      <c r="X49" s="172"/>
      <c r="Y49" s="172"/>
      <c r="Z49" s="195" t="s">
        <v>189</v>
      </c>
      <c r="AA49" s="179" t="s">
        <v>173</v>
      </c>
      <c r="AB49" s="213" t="s">
        <v>151</v>
      </c>
      <c r="AC49" s="218" t="s">
        <v>191</v>
      </c>
      <c r="AD49" s="219" t="s">
        <v>210</v>
      </c>
      <c r="AE49" s="225"/>
    </row>
    <row r="50" spans="1:31" s="4" customFormat="1" ht="18" customHeight="1" x14ac:dyDescent="0.2">
      <c r="A50" s="264"/>
      <c r="B50" s="267"/>
      <c r="C50" s="270"/>
      <c r="D50" s="181"/>
      <c r="E50" s="164" t="s">
        <v>10</v>
      </c>
      <c r="F50" s="200" t="s">
        <v>170</v>
      </c>
      <c r="G50" s="158"/>
      <c r="H50" s="171"/>
      <c r="I50" s="172"/>
      <c r="J50" s="172"/>
      <c r="K50" s="172"/>
      <c r="L50" s="172"/>
      <c r="M50" s="172"/>
      <c r="N50" s="172"/>
      <c r="O50" s="172"/>
      <c r="P50" s="172"/>
      <c r="Q50" s="171"/>
      <c r="R50" s="172"/>
      <c r="S50" s="172"/>
      <c r="T50" s="172"/>
      <c r="U50" s="172"/>
      <c r="V50" s="172"/>
      <c r="W50" s="172"/>
      <c r="X50" s="172"/>
      <c r="Y50" s="172"/>
      <c r="Z50" s="195" t="s">
        <v>189</v>
      </c>
      <c r="AA50" s="200" t="s">
        <v>168</v>
      </c>
      <c r="AB50" s="213" t="s">
        <v>151</v>
      </c>
      <c r="AC50" s="218" t="s">
        <v>191</v>
      </c>
      <c r="AD50" s="219" t="s">
        <v>104</v>
      </c>
      <c r="AE50" s="225"/>
    </row>
    <row r="51" spans="1:31" s="4" customFormat="1" ht="29.25" customHeight="1" x14ac:dyDescent="0.2">
      <c r="A51" s="264"/>
      <c r="B51" s="267"/>
      <c r="C51" s="270"/>
      <c r="D51" s="181"/>
      <c r="E51" s="164" t="s">
        <v>11</v>
      </c>
      <c r="F51" s="200" t="s">
        <v>171</v>
      </c>
      <c r="G51" s="158"/>
      <c r="H51" s="171"/>
      <c r="I51" s="172"/>
      <c r="J51" s="172"/>
      <c r="K51" s="172"/>
      <c r="L51" s="172"/>
      <c r="M51" s="172"/>
      <c r="N51" s="172"/>
      <c r="O51" s="172"/>
      <c r="P51" s="172"/>
      <c r="Q51" s="171"/>
      <c r="R51" s="172"/>
      <c r="S51" s="172"/>
      <c r="T51" s="172"/>
      <c r="U51" s="172"/>
      <c r="V51" s="172"/>
      <c r="W51" s="172"/>
      <c r="X51" s="172"/>
      <c r="Y51" s="172"/>
      <c r="Z51" s="195" t="s">
        <v>189</v>
      </c>
      <c r="AA51" s="200" t="s">
        <v>167</v>
      </c>
      <c r="AB51" s="213" t="s">
        <v>151</v>
      </c>
      <c r="AC51" s="218" t="s">
        <v>191</v>
      </c>
      <c r="AD51" s="219" t="s">
        <v>211</v>
      </c>
      <c r="AE51" s="225"/>
    </row>
    <row r="52" spans="1:31" s="4" customFormat="1" ht="40.5" customHeight="1" x14ac:dyDescent="0.2">
      <c r="A52" s="264"/>
      <c r="B52" s="267"/>
      <c r="C52" s="270"/>
      <c r="D52" s="181"/>
      <c r="E52" s="164" t="s">
        <v>12</v>
      </c>
      <c r="F52" s="205" t="s">
        <v>172</v>
      </c>
      <c r="G52" s="158"/>
      <c r="H52" s="171"/>
      <c r="I52" s="173"/>
      <c r="J52" s="173"/>
      <c r="K52" s="173"/>
      <c r="L52" s="173"/>
      <c r="M52" s="173"/>
      <c r="N52" s="173"/>
      <c r="O52" s="173"/>
      <c r="P52" s="173"/>
      <c r="Q52" s="171"/>
      <c r="R52" s="173"/>
      <c r="S52" s="173"/>
      <c r="T52" s="173"/>
      <c r="U52" s="173"/>
      <c r="V52" s="173"/>
      <c r="W52" s="173"/>
      <c r="X52" s="173"/>
      <c r="Y52" s="173"/>
      <c r="Z52" s="195" t="s">
        <v>189</v>
      </c>
      <c r="AA52" s="200" t="s">
        <v>168</v>
      </c>
      <c r="AB52" s="213" t="s">
        <v>159</v>
      </c>
      <c r="AC52" s="218" t="s">
        <v>191</v>
      </c>
      <c r="AD52" s="219" t="s">
        <v>62</v>
      </c>
      <c r="AE52" s="225"/>
    </row>
    <row r="53" spans="1:31" s="4" customFormat="1" ht="40.5" customHeight="1" x14ac:dyDescent="0.2">
      <c r="A53" s="265"/>
      <c r="B53" s="268"/>
      <c r="C53" s="271"/>
      <c r="D53" s="181"/>
      <c r="E53" s="164" t="s">
        <v>22</v>
      </c>
      <c r="F53" s="205" t="s">
        <v>174</v>
      </c>
      <c r="G53" s="158"/>
      <c r="H53" s="171"/>
      <c r="I53" s="173"/>
      <c r="J53" s="173"/>
      <c r="K53" s="173"/>
      <c r="L53" s="173"/>
      <c r="M53" s="173"/>
      <c r="N53" s="173"/>
      <c r="O53" s="173"/>
      <c r="P53" s="173"/>
      <c r="Q53" s="171"/>
      <c r="R53" s="173"/>
      <c r="S53" s="173"/>
      <c r="T53" s="173"/>
      <c r="U53" s="173"/>
      <c r="V53" s="173"/>
      <c r="W53" s="173"/>
      <c r="X53" s="173"/>
      <c r="Y53" s="173"/>
      <c r="Z53" s="195" t="s">
        <v>189</v>
      </c>
      <c r="AA53" s="200" t="s">
        <v>175</v>
      </c>
      <c r="AB53" s="213" t="s">
        <v>151</v>
      </c>
      <c r="AC53" s="218" t="s">
        <v>191</v>
      </c>
      <c r="AD53" s="219" t="s">
        <v>209</v>
      </c>
      <c r="AE53" s="225"/>
    </row>
    <row r="54" spans="1:31" s="4" customFormat="1" ht="15" customHeight="1" x14ac:dyDescent="0.2">
      <c r="A54" s="184"/>
      <c r="B54" s="185"/>
      <c r="C54" s="186"/>
      <c r="D54" s="250" t="s">
        <v>14</v>
      </c>
      <c r="E54" s="251"/>
      <c r="F54" s="251"/>
      <c r="G54" s="252"/>
      <c r="H54" s="174">
        <f>H53</f>
        <v>0</v>
      </c>
      <c r="I54" s="174">
        <f t="shared" ref="I54:P54" si="22">I53</f>
        <v>0</v>
      </c>
      <c r="J54" s="174">
        <f t="shared" si="22"/>
        <v>0</v>
      </c>
      <c r="K54" s="174">
        <f t="shared" si="22"/>
        <v>0</v>
      </c>
      <c r="L54" s="174">
        <f t="shared" si="22"/>
        <v>0</v>
      </c>
      <c r="M54" s="174">
        <f t="shared" si="22"/>
        <v>0</v>
      </c>
      <c r="N54" s="174">
        <f t="shared" si="22"/>
        <v>0</v>
      </c>
      <c r="O54" s="174">
        <f t="shared" si="22"/>
        <v>0</v>
      </c>
      <c r="P54" s="174">
        <f t="shared" si="22"/>
        <v>0</v>
      </c>
      <c r="Q54" s="174">
        <f>Q53</f>
        <v>0</v>
      </c>
      <c r="R54" s="174">
        <f t="shared" ref="R54:Y54" si="23">R53</f>
        <v>0</v>
      </c>
      <c r="S54" s="174">
        <f t="shared" si="23"/>
        <v>0</v>
      </c>
      <c r="T54" s="174">
        <f t="shared" si="23"/>
        <v>0</v>
      </c>
      <c r="U54" s="174">
        <f t="shared" si="23"/>
        <v>0</v>
      </c>
      <c r="V54" s="174">
        <f t="shared" si="23"/>
        <v>0</v>
      </c>
      <c r="W54" s="174">
        <f t="shared" si="23"/>
        <v>0</v>
      </c>
      <c r="X54" s="174">
        <f t="shared" si="23"/>
        <v>0</v>
      </c>
      <c r="Y54" s="174">
        <f t="shared" si="23"/>
        <v>0</v>
      </c>
      <c r="Z54" s="227"/>
      <c r="AA54" s="227"/>
      <c r="AB54" s="227"/>
      <c r="AC54" s="227"/>
      <c r="AD54" s="227"/>
      <c r="AE54" s="228"/>
    </row>
    <row r="55" spans="1:31" x14ac:dyDescent="0.2">
      <c r="A55" s="182" t="s">
        <v>9</v>
      </c>
      <c r="B55" s="156" t="s">
        <v>22</v>
      </c>
      <c r="C55" s="157" t="s">
        <v>9</v>
      </c>
      <c r="D55" s="253" t="s">
        <v>15</v>
      </c>
      <c r="E55" s="254"/>
      <c r="F55" s="254"/>
      <c r="G55" s="255"/>
      <c r="H55" s="176">
        <f t="shared" ref="H55:P55" si="24">H47+H54</f>
        <v>8.016</v>
      </c>
      <c r="I55" s="176">
        <f t="shared" si="24"/>
        <v>8.016</v>
      </c>
      <c r="J55" s="176">
        <f t="shared" si="24"/>
        <v>0</v>
      </c>
      <c r="K55" s="176">
        <f t="shared" si="24"/>
        <v>0</v>
      </c>
      <c r="L55" s="176">
        <f t="shared" si="24"/>
        <v>0</v>
      </c>
      <c r="M55" s="176">
        <f t="shared" si="24"/>
        <v>0</v>
      </c>
      <c r="N55" s="176">
        <f t="shared" si="24"/>
        <v>0</v>
      </c>
      <c r="O55" s="176">
        <f t="shared" si="24"/>
        <v>0</v>
      </c>
      <c r="P55" s="176">
        <f t="shared" si="24"/>
        <v>0</v>
      </c>
      <c r="Q55" s="176">
        <f t="shared" ref="Q55:Y55" si="25">Q47+Q54</f>
        <v>8.016</v>
      </c>
      <c r="R55" s="176">
        <f t="shared" si="25"/>
        <v>8.016</v>
      </c>
      <c r="S55" s="176">
        <f t="shared" si="25"/>
        <v>0</v>
      </c>
      <c r="T55" s="176">
        <f t="shared" si="25"/>
        <v>0</v>
      </c>
      <c r="U55" s="176">
        <f t="shared" si="25"/>
        <v>0</v>
      </c>
      <c r="V55" s="176">
        <f t="shared" si="25"/>
        <v>0</v>
      </c>
      <c r="W55" s="176">
        <f t="shared" si="25"/>
        <v>0</v>
      </c>
      <c r="X55" s="176">
        <f t="shared" si="25"/>
        <v>0</v>
      </c>
      <c r="Y55" s="176">
        <f t="shared" si="25"/>
        <v>0</v>
      </c>
      <c r="Z55" s="234"/>
      <c r="AA55" s="234"/>
      <c r="AB55" s="234"/>
      <c r="AC55" s="234"/>
      <c r="AD55" s="234"/>
      <c r="AE55" s="235"/>
    </row>
    <row r="56" spans="1:31" ht="13.5" customHeight="1" x14ac:dyDescent="0.2">
      <c r="A56" s="182" t="s">
        <v>9</v>
      </c>
      <c r="B56" s="156" t="s">
        <v>22</v>
      </c>
      <c r="C56" s="241" t="s">
        <v>17</v>
      </c>
      <c r="D56" s="242"/>
      <c r="E56" s="242"/>
      <c r="F56" s="242"/>
      <c r="G56" s="243"/>
      <c r="H56" s="177">
        <f>H55</f>
        <v>8.016</v>
      </c>
      <c r="I56" s="177">
        <f t="shared" ref="I56:P56" si="26">I55</f>
        <v>8.016</v>
      </c>
      <c r="J56" s="177">
        <f t="shared" si="26"/>
        <v>0</v>
      </c>
      <c r="K56" s="177">
        <f t="shared" si="26"/>
        <v>0</v>
      </c>
      <c r="L56" s="177">
        <f t="shared" si="26"/>
        <v>0</v>
      </c>
      <c r="M56" s="177">
        <f t="shared" si="26"/>
        <v>0</v>
      </c>
      <c r="N56" s="177">
        <f t="shared" si="26"/>
        <v>0</v>
      </c>
      <c r="O56" s="177">
        <f t="shared" si="26"/>
        <v>0</v>
      </c>
      <c r="P56" s="177">
        <f t="shared" si="26"/>
        <v>0</v>
      </c>
      <c r="Q56" s="177">
        <f>Q55</f>
        <v>8.016</v>
      </c>
      <c r="R56" s="177">
        <f t="shared" ref="R56:Y56" si="27">R55</f>
        <v>8.016</v>
      </c>
      <c r="S56" s="177">
        <f t="shared" si="27"/>
        <v>0</v>
      </c>
      <c r="T56" s="177">
        <f t="shared" si="27"/>
        <v>0</v>
      </c>
      <c r="U56" s="177">
        <f t="shared" si="27"/>
        <v>0</v>
      </c>
      <c r="V56" s="177">
        <f t="shared" si="27"/>
        <v>0</v>
      </c>
      <c r="W56" s="177">
        <f t="shared" si="27"/>
        <v>0</v>
      </c>
      <c r="X56" s="177">
        <f t="shared" si="27"/>
        <v>0</v>
      </c>
      <c r="Y56" s="177">
        <f t="shared" si="27"/>
        <v>0</v>
      </c>
      <c r="Z56" s="237"/>
      <c r="AA56" s="237"/>
      <c r="AB56" s="237"/>
      <c r="AC56" s="237"/>
      <c r="AD56" s="237"/>
      <c r="AE56" s="238"/>
    </row>
    <row r="57" spans="1:31" ht="13.5" customHeight="1" x14ac:dyDescent="0.2">
      <c r="A57" s="182" t="s">
        <v>9</v>
      </c>
      <c r="B57" s="156" t="s">
        <v>24</v>
      </c>
      <c r="C57" s="236" t="s">
        <v>192</v>
      </c>
      <c r="D57" s="236"/>
      <c r="E57" s="236"/>
      <c r="F57" s="236"/>
      <c r="G57" s="236"/>
      <c r="H57" s="236"/>
      <c r="I57" s="236"/>
      <c r="J57" s="236"/>
      <c r="K57" s="236"/>
      <c r="L57" s="236"/>
      <c r="M57" s="236"/>
      <c r="N57" s="236"/>
      <c r="O57" s="236"/>
      <c r="P57" s="236"/>
      <c r="Q57" s="236"/>
      <c r="R57" s="236"/>
      <c r="S57" s="236"/>
      <c r="T57" s="236"/>
      <c r="U57" s="236"/>
      <c r="V57" s="236"/>
      <c r="W57" s="236"/>
      <c r="X57" s="236"/>
      <c r="Y57" s="236"/>
      <c r="Z57" s="236"/>
      <c r="AA57" s="236"/>
      <c r="AB57" s="236"/>
      <c r="AC57" s="236"/>
      <c r="AD57" s="236"/>
      <c r="AE57" s="236"/>
    </row>
    <row r="58" spans="1:31" ht="13.5" customHeight="1" x14ac:dyDescent="0.2">
      <c r="A58" s="160" t="s">
        <v>9</v>
      </c>
      <c r="B58" s="156" t="s">
        <v>24</v>
      </c>
      <c r="C58" s="157" t="s">
        <v>9</v>
      </c>
      <c r="D58" s="229" t="s">
        <v>193</v>
      </c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  <c r="AC58" s="229"/>
      <c r="AD58" s="229"/>
      <c r="AE58" s="229"/>
    </row>
    <row r="59" spans="1:31" ht="13.5" customHeight="1" x14ac:dyDescent="0.2">
      <c r="A59" s="233" t="s">
        <v>9</v>
      </c>
      <c r="B59" s="256" t="s">
        <v>24</v>
      </c>
      <c r="C59" s="226" t="s">
        <v>9</v>
      </c>
      <c r="D59" s="247" t="s">
        <v>9</v>
      </c>
      <c r="E59" s="244" t="s">
        <v>194</v>
      </c>
      <c r="F59" s="245"/>
      <c r="G59" s="162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94"/>
      <c r="AA59" s="197"/>
      <c r="AB59" s="212"/>
      <c r="AC59" s="212"/>
      <c r="AD59" s="212"/>
      <c r="AE59" s="197"/>
    </row>
    <row r="60" spans="1:31" ht="42.75" customHeight="1" x14ac:dyDescent="0.2">
      <c r="A60" s="233"/>
      <c r="B60" s="256"/>
      <c r="C60" s="226"/>
      <c r="D60" s="248"/>
      <c r="E60" s="165" t="s">
        <v>9</v>
      </c>
      <c r="F60" s="205" t="s">
        <v>195</v>
      </c>
      <c r="G60" s="158" t="s">
        <v>145</v>
      </c>
      <c r="H60" s="171">
        <f>I60+J60+K60+L60+M60+N60+O60+P60</f>
        <v>8.33</v>
      </c>
      <c r="I60" s="158">
        <v>8.33</v>
      </c>
      <c r="J60" s="158"/>
      <c r="K60" s="158"/>
      <c r="L60" s="158"/>
      <c r="M60" s="158"/>
      <c r="N60" s="158"/>
      <c r="O60" s="158"/>
      <c r="P60" s="158"/>
      <c r="Q60" s="171">
        <f>R60+S60+T60+U60+V60+W60+X60+Y60</f>
        <v>8.33</v>
      </c>
      <c r="R60" s="158">
        <v>8.33</v>
      </c>
      <c r="S60" s="158"/>
      <c r="T60" s="158"/>
      <c r="U60" s="158"/>
      <c r="V60" s="158"/>
      <c r="W60" s="158"/>
      <c r="X60" s="158"/>
      <c r="Y60" s="158"/>
      <c r="Z60" s="195" t="s">
        <v>189</v>
      </c>
      <c r="AA60" s="179" t="s">
        <v>196</v>
      </c>
      <c r="AB60" s="214" t="s">
        <v>151</v>
      </c>
      <c r="AC60" s="217">
        <v>7</v>
      </c>
      <c r="AD60" s="217">
        <v>8</v>
      </c>
      <c r="AE60" s="224" t="s">
        <v>214</v>
      </c>
    </row>
    <row r="61" spans="1:31" ht="13.5" customHeight="1" x14ac:dyDescent="0.2">
      <c r="A61" s="233"/>
      <c r="B61" s="256"/>
      <c r="C61" s="226"/>
      <c r="D61" s="250" t="s">
        <v>14</v>
      </c>
      <c r="E61" s="251"/>
      <c r="F61" s="251"/>
      <c r="G61" s="252"/>
      <c r="H61" s="174">
        <f>H60</f>
        <v>8.33</v>
      </c>
      <c r="I61" s="174">
        <f t="shared" ref="I61:P61" si="28">I60</f>
        <v>8.33</v>
      </c>
      <c r="J61" s="174">
        <f t="shared" si="28"/>
        <v>0</v>
      </c>
      <c r="K61" s="174">
        <f t="shared" si="28"/>
        <v>0</v>
      </c>
      <c r="L61" s="174">
        <f t="shared" si="28"/>
        <v>0</v>
      </c>
      <c r="M61" s="174">
        <f t="shared" si="28"/>
        <v>0</v>
      </c>
      <c r="N61" s="174">
        <f t="shared" si="28"/>
        <v>0</v>
      </c>
      <c r="O61" s="174">
        <f t="shared" si="28"/>
        <v>0</v>
      </c>
      <c r="P61" s="174">
        <f t="shared" si="28"/>
        <v>0</v>
      </c>
      <c r="Q61" s="174">
        <f>Q60</f>
        <v>8.33</v>
      </c>
      <c r="R61" s="174">
        <f t="shared" ref="R61:Y61" si="29">R60</f>
        <v>8.33</v>
      </c>
      <c r="S61" s="174">
        <f t="shared" si="29"/>
        <v>0</v>
      </c>
      <c r="T61" s="174">
        <f t="shared" si="29"/>
        <v>0</v>
      </c>
      <c r="U61" s="174">
        <f t="shared" si="29"/>
        <v>0</v>
      </c>
      <c r="V61" s="174">
        <f t="shared" si="29"/>
        <v>0</v>
      </c>
      <c r="W61" s="174">
        <f t="shared" si="29"/>
        <v>0</v>
      </c>
      <c r="X61" s="174">
        <f t="shared" si="29"/>
        <v>0</v>
      </c>
      <c r="Y61" s="174">
        <f t="shared" si="29"/>
        <v>0</v>
      </c>
      <c r="Z61" s="227"/>
      <c r="AA61" s="227"/>
      <c r="AB61" s="227"/>
      <c r="AC61" s="227"/>
      <c r="AD61" s="227"/>
      <c r="AE61" s="228"/>
    </row>
    <row r="62" spans="1:31" ht="13.5" customHeight="1" x14ac:dyDescent="0.2">
      <c r="A62" s="161" t="s">
        <v>9</v>
      </c>
      <c r="B62" s="156" t="s">
        <v>12</v>
      </c>
      <c r="C62" s="157" t="s">
        <v>9</v>
      </c>
      <c r="D62" s="253" t="s">
        <v>15</v>
      </c>
      <c r="E62" s="254"/>
      <c r="F62" s="254"/>
      <c r="G62" s="255"/>
      <c r="H62" s="176">
        <f>H61</f>
        <v>8.33</v>
      </c>
      <c r="I62" s="176">
        <f t="shared" ref="I62:P62" si="30">I61</f>
        <v>8.33</v>
      </c>
      <c r="J62" s="176">
        <f t="shared" si="30"/>
        <v>0</v>
      </c>
      <c r="K62" s="176">
        <f t="shared" si="30"/>
        <v>0</v>
      </c>
      <c r="L62" s="176">
        <f t="shared" si="30"/>
        <v>0</v>
      </c>
      <c r="M62" s="176">
        <f t="shared" si="30"/>
        <v>0</v>
      </c>
      <c r="N62" s="176">
        <f t="shared" si="30"/>
        <v>0</v>
      </c>
      <c r="O62" s="176">
        <f t="shared" si="30"/>
        <v>0</v>
      </c>
      <c r="P62" s="176">
        <f t="shared" si="30"/>
        <v>0</v>
      </c>
      <c r="Q62" s="176">
        <f>Q61</f>
        <v>8.33</v>
      </c>
      <c r="R62" s="176">
        <f t="shared" ref="R62:Y62" si="31">R61</f>
        <v>8.33</v>
      </c>
      <c r="S62" s="176">
        <f t="shared" si="31"/>
        <v>0</v>
      </c>
      <c r="T62" s="176">
        <f t="shared" si="31"/>
        <v>0</v>
      </c>
      <c r="U62" s="176">
        <f t="shared" si="31"/>
        <v>0</v>
      </c>
      <c r="V62" s="176">
        <f t="shared" si="31"/>
        <v>0</v>
      </c>
      <c r="W62" s="176">
        <f t="shared" si="31"/>
        <v>0</v>
      </c>
      <c r="X62" s="176">
        <f t="shared" si="31"/>
        <v>0</v>
      </c>
      <c r="Y62" s="176">
        <f t="shared" si="31"/>
        <v>0</v>
      </c>
      <c r="Z62" s="234"/>
      <c r="AA62" s="234"/>
      <c r="AB62" s="234"/>
      <c r="AC62" s="234"/>
      <c r="AD62" s="234"/>
      <c r="AE62" s="235"/>
    </row>
    <row r="63" spans="1:31" ht="13.5" customHeight="1" x14ac:dyDescent="0.2">
      <c r="A63" s="182" t="s">
        <v>9</v>
      </c>
      <c r="B63" s="156" t="s">
        <v>24</v>
      </c>
      <c r="C63" s="241" t="s">
        <v>17</v>
      </c>
      <c r="D63" s="242"/>
      <c r="E63" s="242"/>
      <c r="F63" s="242"/>
      <c r="G63" s="243"/>
      <c r="H63" s="177">
        <f>H62</f>
        <v>8.33</v>
      </c>
      <c r="I63" s="177">
        <f t="shared" ref="I63:P63" si="32">I62</f>
        <v>8.33</v>
      </c>
      <c r="J63" s="177">
        <f t="shared" si="32"/>
        <v>0</v>
      </c>
      <c r="K63" s="177">
        <f t="shared" si="32"/>
        <v>0</v>
      </c>
      <c r="L63" s="177">
        <f t="shared" si="32"/>
        <v>0</v>
      </c>
      <c r="M63" s="177">
        <f t="shared" si="32"/>
        <v>0</v>
      </c>
      <c r="N63" s="177">
        <f t="shared" si="32"/>
        <v>0</v>
      </c>
      <c r="O63" s="177">
        <f t="shared" si="32"/>
        <v>0</v>
      </c>
      <c r="P63" s="177">
        <f t="shared" si="32"/>
        <v>0</v>
      </c>
      <c r="Q63" s="177">
        <f>Q62</f>
        <v>8.33</v>
      </c>
      <c r="R63" s="177">
        <f t="shared" ref="R63:Y63" si="33">R62</f>
        <v>8.33</v>
      </c>
      <c r="S63" s="177">
        <f t="shared" si="33"/>
        <v>0</v>
      </c>
      <c r="T63" s="177">
        <f t="shared" si="33"/>
        <v>0</v>
      </c>
      <c r="U63" s="177">
        <f t="shared" si="33"/>
        <v>0</v>
      </c>
      <c r="V63" s="177">
        <f t="shared" si="33"/>
        <v>0</v>
      </c>
      <c r="W63" s="177">
        <f t="shared" si="33"/>
        <v>0</v>
      </c>
      <c r="X63" s="177">
        <f t="shared" si="33"/>
        <v>0</v>
      </c>
      <c r="Y63" s="177">
        <f t="shared" si="33"/>
        <v>0</v>
      </c>
      <c r="Z63" s="237"/>
      <c r="AA63" s="237"/>
      <c r="AB63" s="237"/>
      <c r="AC63" s="237"/>
      <c r="AD63" s="237"/>
      <c r="AE63" s="238"/>
    </row>
    <row r="64" spans="1:31" ht="12.75" customHeight="1" x14ac:dyDescent="0.2">
      <c r="A64" s="183" t="s">
        <v>9</v>
      </c>
      <c r="B64" s="286" t="s">
        <v>16</v>
      </c>
      <c r="C64" s="287"/>
      <c r="D64" s="287"/>
      <c r="E64" s="287"/>
      <c r="F64" s="287"/>
      <c r="G64" s="288"/>
      <c r="H64" s="178">
        <f>H17+H26+H35+H42+H56+H63</f>
        <v>129.983</v>
      </c>
      <c r="I64" s="178">
        <f t="shared" ref="I64:P64" si="34">I17+I26+I35+I42+I56+I63</f>
        <v>129.28300000000002</v>
      </c>
      <c r="J64" s="178">
        <f t="shared" si="34"/>
        <v>0.7</v>
      </c>
      <c r="K64" s="178">
        <f t="shared" si="34"/>
        <v>0</v>
      </c>
      <c r="L64" s="178">
        <f t="shared" si="34"/>
        <v>0</v>
      </c>
      <c r="M64" s="178">
        <f t="shared" si="34"/>
        <v>0</v>
      </c>
      <c r="N64" s="178">
        <f t="shared" si="34"/>
        <v>0</v>
      </c>
      <c r="O64" s="178">
        <f t="shared" si="34"/>
        <v>0</v>
      </c>
      <c r="P64" s="178">
        <f t="shared" si="34"/>
        <v>0</v>
      </c>
      <c r="Q64" s="178">
        <f>Q17+Q26+Q35+Q42+Q56+Q63</f>
        <v>129.983</v>
      </c>
      <c r="R64" s="178">
        <f t="shared" ref="R64:Y64" si="35">R17+R26+R35+R42+R56+R63</f>
        <v>129.28300000000002</v>
      </c>
      <c r="S64" s="178">
        <f t="shared" si="35"/>
        <v>0.7</v>
      </c>
      <c r="T64" s="178">
        <f t="shared" si="35"/>
        <v>0</v>
      </c>
      <c r="U64" s="178">
        <f t="shared" si="35"/>
        <v>0</v>
      </c>
      <c r="V64" s="178">
        <f t="shared" si="35"/>
        <v>0</v>
      </c>
      <c r="W64" s="178">
        <f t="shared" si="35"/>
        <v>0</v>
      </c>
      <c r="X64" s="178">
        <f t="shared" si="35"/>
        <v>0</v>
      </c>
      <c r="Y64" s="178">
        <f t="shared" si="35"/>
        <v>0</v>
      </c>
      <c r="Z64" s="289"/>
      <c r="AA64" s="289"/>
      <c r="AB64" s="289"/>
      <c r="AC64" s="289"/>
      <c r="AD64" s="289"/>
      <c r="AE64" s="290"/>
    </row>
    <row r="65" spans="18:30" x14ac:dyDescent="0.2">
      <c r="R65" s="4"/>
      <c r="S65" s="4"/>
      <c r="T65" s="4"/>
      <c r="U65" s="4"/>
      <c r="V65" s="4"/>
      <c r="W65" s="4"/>
      <c r="X65" s="4"/>
      <c r="Y65" s="4"/>
      <c r="AD65" s="206"/>
    </row>
    <row r="66" spans="18:30" x14ac:dyDescent="0.2">
      <c r="R66" s="4"/>
      <c r="S66" s="4"/>
      <c r="T66" s="4"/>
      <c r="U66" s="4"/>
      <c r="V66" s="4"/>
      <c r="W66" s="4"/>
      <c r="X66" s="4"/>
      <c r="Y66" s="4"/>
      <c r="AD66" s="206"/>
    </row>
    <row r="67" spans="18:30" x14ac:dyDescent="0.2">
      <c r="R67" s="4"/>
      <c r="S67" s="4"/>
      <c r="T67" s="4"/>
      <c r="U67" s="4"/>
      <c r="V67" s="4"/>
      <c r="W67" s="4"/>
      <c r="X67" s="4"/>
      <c r="Y67" s="4"/>
      <c r="AD67" s="206"/>
    </row>
  </sheetData>
  <mergeCells count="106">
    <mergeCell ref="D61:G61"/>
    <mergeCell ref="D62:G62"/>
    <mergeCell ref="Z62:AE62"/>
    <mergeCell ref="B64:G64"/>
    <mergeCell ref="Z64:AE64"/>
    <mergeCell ref="D55:G55"/>
    <mergeCell ref="Z55:AE55"/>
    <mergeCell ref="C56:G56"/>
    <mergeCell ref="Z56:AE56"/>
    <mergeCell ref="C63:G63"/>
    <mergeCell ref="Z63:AE63"/>
    <mergeCell ref="C57:AE57"/>
    <mergeCell ref="D58:AE58"/>
    <mergeCell ref="Z61:AE61"/>
    <mergeCell ref="E59:F59"/>
    <mergeCell ref="A13:A15"/>
    <mergeCell ref="A20:A24"/>
    <mergeCell ref="C20:C24"/>
    <mergeCell ref="B20:B24"/>
    <mergeCell ref="C18:AE18"/>
    <mergeCell ref="Z24:AE24"/>
    <mergeCell ref="E20:F20"/>
    <mergeCell ref="D24:G24"/>
    <mergeCell ref="D19:AE19"/>
    <mergeCell ref="E13:F13"/>
    <mergeCell ref="C17:G17"/>
    <mergeCell ref="C7:C9"/>
    <mergeCell ref="E7:E9"/>
    <mergeCell ref="H7:H9"/>
    <mergeCell ref="D16:G16"/>
    <mergeCell ref="AA7:AE8"/>
    <mergeCell ref="Q7:Q9"/>
    <mergeCell ref="D13:D14"/>
    <mergeCell ref="C13:C15"/>
    <mergeCell ref="D15:G15"/>
    <mergeCell ref="Z15:AE15"/>
    <mergeCell ref="D7:D9"/>
    <mergeCell ref="Z16:AE16"/>
    <mergeCell ref="A7:A9"/>
    <mergeCell ref="B10:AE10"/>
    <mergeCell ref="D12:AE12"/>
    <mergeCell ref="G7:G9"/>
    <mergeCell ref="C11:AE11"/>
    <mergeCell ref="Z7:Z9"/>
    <mergeCell ref="B7:B9"/>
    <mergeCell ref="B13:B15"/>
    <mergeCell ref="I7:P8"/>
    <mergeCell ref="B48:B53"/>
    <mergeCell ref="C48:C53"/>
    <mergeCell ref="D48:D49"/>
    <mergeCell ref="D45:D46"/>
    <mergeCell ref="Z42:AE42"/>
    <mergeCell ref="A29:A33"/>
    <mergeCell ref="B29:B33"/>
    <mergeCell ref="Z54:AE54"/>
    <mergeCell ref="E48:F48"/>
    <mergeCell ref="Z47:AE47"/>
    <mergeCell ref="E45:F45"/>
    <mergeCell ref="C43:AE43"/>
    <mergeCell ref="D44:AE44"/>
    <mergeCell ref="R7:Y8"/>
    <mergeCell ref="A59:A61"/>
    <mergeCell ref="B59:B61"/>
    <mergeCell ref="C59:C61"/>
    <mergeCell ref="D59:D60"/>
    <mergeCell ref="D47:G47"/>
    <mergeCell ref="A45:A47"/>
    <mergeCell ref="B45:B47"/>
    <mergeCell ref="D54:G54"/>
    <mergeCell ref="A48:A53"/>
    <mergeCell ref="Z17:AE17"/>
    <mergeCell ref="C26:G26"/>
    <mergeCell ref="B38:B40"/>
    <mergeCell ref="Z41:AE41"/>
    <mergeCell ref="C29:C33"/>
    <mergeCell ref="C36:AE36"/>
    <mergeCell ref="D29:D32"/>
    <mergeCell ref="D34:G34"/>
    <mergeCell ref="Z34:AE34"/>
    <mergeCell ref="C35:G35"/>
    <mergeCell ref="C45:C47"/>
    <mergeCell ref="C42:G42"/>
    <mergeCell ref="E29:F29"/>
    <mergeCell ref="F7:F9"/>
    <mergeCell ref="D20:D23"/>
    <mergeCell ref="D40:G40"/>
    <mergeCell ref="D41:G41"/>
    <mergeCell ref="D33:G33"/>
    <mergeCell ref="D25:G25"/>
    <mergeCell ref="E38:F38"/>
    <mergeCell ref="A38:A40"/>
    <mergeCell ref="Z25:AE25"/>
    <mergeCell ref="C27:AE27"/>
    <mergeCell ref="Z26:AE26"/>
    <mergeCell ref="Z35:AE35"/>
    <mergeCell ref="D28:AE28"/>
    <mergeCell ref="C38:C40"/>
    <mergeCell ref="Z40:AE40"/>
    <mergeCell ref="Z33:AE33"/>
    <mergeCell ref="D37:AE37"/>
    <mergeCell ref="AA1:AE1"/>
    <mergeCell ref="F2:Z2"/>
    <mergeCell ref="AA2:AE2"/>
    <mergeCell ref="F3:Z3"/>
    <mergeCell ref="B5:AE5"/>
    <mergeCell ref="B4:AE4"/>
  </mergeCells>
  <phoneticPr fontId="23" type="noConversion"/>
  <pageMargins left="0.25" right="0.1" top="0.69" bottom="0.09" header="0.3" footer="0.1"/>
  <pageSetup paperSize="9" scale="68" fitToHeight="0" orientation="landscape" r:id="rId1"/>
  <headerFooter alignWithMargins="0"/>
  <ignoredErrors>
    <ignoredError sqref="D41:G41 E12:G12 AE40:AE41 D11 A12:A14 B13:D13 AE12 B15:C15 AE15 A10 A15 A38 B40:C40 A40:A42 E14 E11:G11 AE11 B12:C12 Z11:AB11 Z15:AB15 Z12:AB12 Z40:AB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03" t="s">
        <v>1</v>
      </c>
      <c r="B2" s="376" t="s">
        <v>2</v>
      </c>
      <c r="C2" s="376" t="s">
        <v>3</v>
      </c>
      <c r="D2" s="405" t="s">
        <v>18</v>
      </c>
      <c r="E2" s="367" t="s">
        <v>4</v>
      </c>
      <c r="F2" s="400" t="s">
        <v>21</v>
      </c>
      <c r="G2" s="398" t="s">
        <v>5</v>
      </c>
      <c r="H2" s="386" t="s">
        <v>6</v>
      </c>
      <c r="I2" s="388" t="s">
        <v>25</v>
      </c>
      <c r="J2" s="389"/>
      <c r="K2" s="389"/>
      <c r="L2" s="390"/>
      <c r="M2" s="388" t="s">
        <v>26</v>
      </c>
      <c r="N2" s="389"/>
      <c r="O2" s="389"/>
      <c r="P2" s="390"/>
    </row>
    <row r="3" spans="1:16" ht="12.75" customHeight="1" x14ac:dyDescent="0.2">
      <c r="A3" s="404"/>
      <c r="B3" s="377"/>
      <c r="C3" s="377"/>
      <c r="D3" s="406"/>
      <c r="E3" s="368"/>
      <c r="F3" s="401"/>
      <c r="G3" s="399"/>
      <c r="H3" s="387"/>
      <c r="I3" s="391" t="s">
        <v>7</v>
      </c>
      <c r="J3" s="385" t="s">
        <v>8</v>
      </c>
      <c r="K3" s="385"/>
      <c r="L3" s="393" t="s">
        <v>20</v>
      </c>
      <c r="M3" s="391" t="s">
        <v>7</v>
      </c>
      <c r="N3" s="385" t="s">
        <v>8</v>
      </c>
      <c r="O3" s="385"/>
      <c r="P3" s="393" t="s">
        <v>20</v>
      </c>
    </row>
    <row r="4" spans="1:16" ht="114.75" customHeight="1" thickBot="1" x14ac:dyDescent="0.25">
      <c r="A4" s="391"/>
      <c r="B4" s="378"/>
      <c r="C4" s="378"/>
      <c r="D4" s="406"/>
      <c r="E4" s="368"/>
      <c r="F4" s="402"/>
      <c r="G4" s="399"/>
      <c r="H4" s="387"/>
      <c r="I4" s="392"/>
      <c r="J4" s="7" t="s">
        <v>7</v>
      </c>
      <c r="K4" s="21" t="s">
        <v>19</v>
      </c>
      <c r="L4" s="394"/>
      <c r="M4" s="392"/>
      <c r="N4" s="7" t="s">
        <v>7</v>
      </c>
      <c r="O4" s="21" t="s">
        <v>19</v>
      </c>
      <c r="P4" s="394"/>
    </row>
    <row r="5" spans="1:16" ht="14.25" customHeight="1" thickBot="1" x14ac:dyDescent="0.25">
      <c r="A5" s="379" t="s">
        <v>132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1"/>
    </row>
    <row r="6" spans="1:16" ht="18" customHeight="1" x14ac:dyDescent="0.2">
      <c r="A6" s="11" t="s">
        <v>9</v>
      </c>
      <c r="B6" s="364" t="s">
        <v>9</v>
      </c>
      <c r="C6" s="362" t="s">
        <v>9</v>
      </c>
      <c r="D6" s="414" t="s">
        <v>123</v>
      </c>
      <c r="E6" s="15" t="s">
        <v>9</v>
      </c>
      <c r="F6" s="13"/>
      <c r="G6" s="40"/>
      <c r="H6" s="369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65"/>
      <c r="C7" s="395"/>
      <c r="D7" s="415"/>
      <c r="E7" s="60" t="s">
        <v>10</v>
      </c>
      <c r="F7" s="59"/>
      <c r="G7" s="44"/>
      <c r="H7" s="370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65"/>
      <c r="C8" s="395"/>
      <c r="D8" s="415"/>
      <c r="E8" s="60" t="s">
        <v>27</v>
      </c>
      <c r="F8" s="59"/>
      <c r="G8" s="44"/>
      <c r="H8" s="370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65"/>
      <c r="C9" s="395"/>
      <c r="D9" s="415"/>
      <c r="E9" s="60" t="s">
        <v>28</v>
      </c>
      <c r="F9" s="59"/>
      <c r="G9" s="44"/>
      <c r="H9" s="370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65"/>
      <c r="C10" s="395"/>
      <c r="D10" s="415"/>
      <c r="E10" s="60" t="s">
        <v>29</v>
      </c>
      <c r="F10" s="59"/>
      <c r="G10" s="44"/>
      <c r="H10" s="370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65"/>
      <c r="C11" s="395"/>
      <c r="D11" s="415"/>
      <c r="E11" s="60" t="s">
        <v>23</v>
      </c>
      <c r="F11" s="59"/>
      <c r="G11" s="44"/>
      <c r="H11" s="370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65"/>
      <c r="C12" s="395"/>
      <c r="D12" s="415"/>
      <c r="E12" s="60" t="s">
        <v>30</v>
      </c>
      <c r="F12" s="59"/>
      <c r="G12" s="44"/>
      <c r="H12" s="370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65"/>
      <c r="C13" s="395"/>
      <c r="D13" s="415"/>
      <c r="E13" s="60" t="s">
        <v>31</v>
      </c>
      <c r="F13" s="59"/>
      <c r="G13" s="44"/>
      <c r="H13" s="370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65"/>
      <c r="C14" s="395"/>
      <c r="D14" s="415"/>
      <c r="E14" s="60" t="s">
        <v>32</v>
      </c>
      <c r="F14" s="59"/>
      <c r="G14" s="44"/>
      <c r="H14" s="370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65"/>
      <c r="C15" s="395"/>
      <c r="D15" s="415"/>
      <c r="E15" s="60" t="s">
        <v>33</v>
      </c>
      <c r="F15" s="59"/>
      <c r="G15" s="44"/>
      <c r="H15" s="370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65"/>
      <c r="C16" s="395"/>
      <c r="D16" s="415"/>
      <c r="E16" s="60" t="s">
        <v>34</v>
      </c>
      <c r="F16" s="59"/>
      <c r="G16" s="44"/>
      <c r="H16" s="370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65"/>
      <c r="C17" s="395"/>
      <c r="D17" s="415"/>
      <c r="E17" s="60" t="s">
        <v>35</v>
      </c>
      <c r="F17" s="59"/>
      <c r="G17" s="44"/>
      <c r="H17" s="370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65"/>
      <c r="C18" s="395"/>
      <c r="D18" s="415"/>
      <c r="E18" s="60" t="s">
        <v>36</v>
      </c>
      <c r="F18" s="59"/>
      <c r="G18" s="44"/>
      <c r="H18" s="370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65"/>
      <c r="C19" s="395"/>
      <c r="D19" s="415"/>
      <c r="E19" s="60" t="s">
        <v>37</v>
      </c>
      <c r="F19" s="59"/>
      <c r="G19" s="44"/>
      <c r="H19" s="370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65"/>
      <c r="C20" s="395"/>
      <c r="D20" s="415"/>
      <c r="E20" s="60" t="s">
        <v>38</v>
      </c>
      <c r="F20" s="59"/>
      <c r="G20" s="44"/>
      <c r="H20" s="370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65"/>
      <c r="C21" s="395"/>
      <c r="D21" s="415"/>
      <c r="E21" s="60" t="s">
        <v>39</v>
      </c>
      <c r="F21" s="59"/>
      <c r="G21" s="44"/>
      <c r="H21" s="370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65"/>
      <c r="C22" s="395"/>
      <c r="D22" s="415"/>
      <c r="E22" s="60" t="s">
        <v>40</v>
      </c>
      <c r="F22" s="59"/>
      <c r="G22" s="44"/>
      <c r="H22" s="370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65"/>
      <c r="C23" s="395"/>
      <c r="D23" s="415"/>
      <c r="E23" s="60" t="s">
        <v>41</v>
      </c>
      <c r="F23" s="59"/>
      <c r="G23" s="44"/>
      <c r="H23" s="370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65"/>
      <c r="C24" s="395"/>
      <c r="D24" s="416"/>
      <c r="E24" s="60" t="s">
        <v>42</v>
      </c>
      <c r="F24" s="59"/>
      <c r="G24" s="45"/>
      <c r="H24" s="371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65"/>
      <c r="C25" s="395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66"/>
      <c r="C26" s="363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82" t="s">
        <v>128</v>
      </c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4"/>
    </row>
    <row r="28" spans="1:16" ht="12" customHeight="1" x14ac:dyDescent="0.2">
      <c r="A28" s="396" t="s">
        <v>9</v>
      </c>
      <c r="B28" s="365" t="s">
        <v>9</v>
      </c>
      <c r="C28" s="395" t="s">
        <v>10</v>
      </c>
      <c r="D28" s="412" t="s">
        <v>45</v>
      </c>
      <c r="E28" s="407"/>
      <c r="F28" s="374" t="s">
        <v>9</v>
      </c>
      <c r="G28" s="372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397"/>
      <c r="B29" s="366"/>
      <c r="C29" s="363"/>
      <c r="D29" s="413"/>
      <c r="E29" s="408"/>
      <c r="F29" s="375"/>
      <c r="G29" s="373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62" t="s">
        <v>11</v>
      </c>
      <c r="D30" s="420" t="s">
        <v>46</v>
      </c>
      <c r="E30" s="409"/>
      <c r="F30" s="411" t="s">
        <v>9</v>
      </c>
      <c r="G30" s="421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63"/>
      <c r="D31" s="413"/>
      <c r="E31" s="410"/>
      <c r="F31" s="375"/>
      <c r="G31" s="373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47" t="s">
        <v>15</v>
      </c>
      <c r="D32" s="348"/>
      <c r="E32" s="348"/>
      <c r="F32" s="348"/>
      <c r="G32" s="348"/>
      <c r="H32" s="360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417" t="s">
        <v>129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9"/>
    </row>
    <row r="34" spans="1:16" s="2" customFormat="1" ht="20.25" customHeight="1" x14ac:dyDescent="0.2">
      <c r="A34" s="326" t="s">
        <v>10</v>
      </c>
      <c r="B34" s="358" t="s">
        <v>9</v>
      </c>
      <c r="C34" s="298" t="s">
        <v>12</v>
      </c>
      <c r="D34" s="356" t="s">
        <v>124</v>
      </c>
      <c r="E34" s="299"/>
      <c r="F34" s="305"/>
      <c r="G34" s="361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27"/>
      <c r="B35" s="359"/>
      <c r="C35" s="295"/>
      <c r="D35" s="357"/>
      <c r="E35" s="300"/>
      <c r="F35" s="306"/>
      <c r="G35" s="306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47" t="s">
        <v>15</v>
      </c>
      <c r="D36" s="348"/>
      <c r="E36" s="348"/>
      <c r="F36" s="348"/>
      <c r="G36" s="348"/>
      <c r="H36" s="360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53" t="s">
        <v>130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5"/>
    </row>
    <row r="38" spans="1:16" s="2" customFormat="1" ht="13.5" customHeight="1" x14ac:dyDescent="0.2">
      <c r="A38" s="326" t="s">
        <v>10</v>
      </c>
      <c r="B38" s="358" t="s">
        <v>9</v>
      </c>
      <c r="C38" s="298" t="s">
        <v>22</v>
      </c>
      <c r="D38" s="356" t="s">
        <v>125</v>
      </c>
      <c r="E38" s="299"/>
      <c r="F38" s="305"/>
      <c r="G38" s="361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27"/>
      <c r="B39" s="359"/>
      <c r="C39" s="295"/>
      <c r="D39" s="357"/>
      <c r="E39" s="300"/>
      <c r="F39" s="306"/>
      <c r="G39" s="306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26" t="s">
        <v>10</v>
      </c>
      <c r="B40" s="358" t="s">
        <v>9</v>
      </c>
      <c r="C40" s="298" t="s">
        <v>24</v>
      </c>
      <c r="D40" s="356" t="s">
        <v>127</v>
      </c>
      <c r="E40" s="299"/>
      <c r="F40" s="305"/>
      <c r="G40" s="361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27"/>
      <c r="B41" s="359"/>
      <c r="C41" s="295"/>
      <c r="D41" s="357"/>
      <c r="E41" s="300"/>
      <c r="F41" s="306"/>
      <c r="G41" s="306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47" t="s">
        <v>15</v>
      </c>
      <c r="D42" s="348"/>
      <c r="E42" s="348"/>
      <c r="F42" s="348"/>
      <c r="G42" s="348"/>
      <c r="H42" s="360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53" t="s">
        <v>131</v>
      </c>
      <c r="B43" s="354"/>
      <c r="C43" s="354"/>
      <c r="D43" s="354"/>
      <c r="E43" s="354"/>
      <c r="F43" s="354"/>
      <c r="G43" s="354"/>
      <c r="H43" s="354"/>
      <c r="I43" s="354"/>
      <c r="J43" s="354"/>
      <c r="K43" s="354"/>
      <c r="L43" s="354"/>
      <c r="M43" s="354"/>
      <c r="N43" s="354"/>
      <c r="O43" s="354"/>
      <c r="P43" s="355"/>
    </row>
    <row r="44" spans="1:16" ht="13.5" customHeight="1" x14ac:dyDescent="0.2">
      <c r="A44" s="328" t="s">
        <v>9</v>
      </c>
      <c r="B44" s="293" t="s">
        <v>9</v>
      </c>
      <c r="C44" s="330" t="s">
        <v>22</v>
      </c>
      <c r="D44" s="313" t="s">
        <v>47</v>
      </c>
      <c r="E44" s="320"/>
      <c r="F44" s="315" t="s">
        <v>9</v>
      </c>
      <c r="G44" s="303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29"/>
      <c r="B45" s="294"/>
      <c r="C45" s="331"/>
      <c r="D45" s="314"/>
      <c r="E45" s="322"/>
      <c r="F45" s="317"/>
      <c r="G45" s="304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26" t="s">
        <v>10</v>
      </c>
      <c r="B46" s="291" t="s">
        <v>9</v>
      </c>
      <c r="C46" s="298" t="s">
        <v>24</v>
      </c>
      <c r="D46" s="324" t="s">
        <v>49</v>
      </c>
      <c r="E46" s="299"/>
      <c r="F46" s="305" t="s">
        <v>9</v>
      </c>
      <c r="G46" s="301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27"/>
      <c r="B47" s="295"/>
      <c r="C47" s="295"/>
      <c r="D47" s="325"/>
      <c r="E47" s="300"/>
      <c r="F47" s="306"/>
      <c r="G47" s="302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26" t="s">
        <v>10</v>
      </c>
      <c r="B48" s="291" t="s">
        <v>9</v>
      </c>
      <c r="C48" s="298" t="s">
        <v>27</v>
      </c>
      <c r="D48" s="311" t="s">
        <v>50</v>
      </c>
      <c r="E48" s="299"/>
      <c r="F48" s="305" t="s">
        <v>9</v>
      </c>
      <c r="G48" s="301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27"/>
      <c r="B49" s="295"/>
      <c r="C49" s="295"/>
      <c r="D49" s="312"/>
      <c r="E49" s="300"/>
      <c r="F49" s="306"/>
      <c r="G49" s="302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26" t="s">
        <v>10</v>
      </c>
      <c r="B50" s="291" t="s">
        <v>9</v>
      </c>
      <c r="C50" s="298" t="s">
        <v>29</v>
      </c>
      <c r="D50" s="324" t="s">
        <v>52</v>
      </c>
      <c r="E50" s="299"/>
      <c r="F50" s="305" t="s">
        <v>9</v>
      </c>
      <c r="G50" s="301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27"/>
      <c r="B51" s="295"/>
      <c r="C51" s="295"/>
      <c r="D51" s="325"/>
      <c r="E51" s="300"/>
      <c r="F51" s="306"/>
      <c r="G51" s="302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26" t="s">
        <v>10</v>
      </c>
      <c r="B52" s="291" t="s">
        <v>9</v>
      </c>
      <c r="C52" s="298" t="s">
        <v>23</v>
      </c>
      <c r="D52" s="311" t="s">
        <v>53</v>
      </c>
      <c r="E52" s="299"/>
      <c r="F52" s="305" t="s">
        <v>9</v>
      </c>
      <c r="G52" s="301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27"/>
      <c r="B53" s="295"/>
      <c r="C53" s="295"/>
      <c r="D53" s="312"/>
      <c r="E53" s="300"/>
      <c r="F53" s="306"/>
      <c r="G53" s="302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26" t="s">
        <v>10</v>
      </c>
      <c r="B54" s="291" t="s">
        <v>9</v>
      </c>
      <c r="C54" s="298" t="s">
        <v>30</v>
      </c>
      <c r="D54" s="311" t="s">
        <v>54</v>
      </c>
      <c r="E54" s="299"/>
      <c r="F54" s="305" t="s">
        <v>9</v>
      </c>
      <c r="G54" s="301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27"/>
      <c r="B55" s="295"/>
      <c r="C55" s="295"/>
      <c r="D55" s="312"/>
      <c r="E55" s="300"/>
      <c r="F55" s="306"/>
      <c r="G55" s="302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26" t="s">
        <v>10</v>
      </c>
      <c r="B56" s="291" t="s">
        <v>9</v>
      </c>
      <c r="C56" s="298" t="s">
        <v>31</v>
      </c>
      <c r="D56" s="324" t="s">
        <v>55</v>
      </c>
      <c r="E56" s="299"/>
      <c r="F56" s="305" t="s">
        <v>9</v>
      </c>
      <c r="G56" s="301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27"/>
      <c r="B57" s="295"/>
      <c r="C57" s="295"/>
      <c r="D57" s="325"/>
      <c r="E57" s="300"/>
      <c r="F57" s="306"/>
      <c r="G57" s="302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52" t="s">
        <v>10</v>
      </c>
      <c r="B58" s="291" t="s">
        <v>9</v>
      </c>
      <c r="C58" s="298" t="s">
        <v>32</v>
      </c>
      <c r="D58" s="148" t="s">
        <v>56</v>
      </c>
      <c r="E58" s="310"/>
      <c r="F58" s="305" t="s">
        <v>9</v>
      </c>
      <c r="G58" s="323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00"/>
      <c r="B59" s="332"/>
      <c r="C59" s="332"/>
      <c r="D59" s="149"/>
      <c r="E59" s="306"/>
      <c r="F59" s="306"/>
      <c r="G59" s="302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26" t="s">
        <v>10</v>
      </c>
      <c r="B60" s="291" t="s">
        <v>9</v>
      </c>
      <c r="C60" s="298" t="s">
        <v>62</v>
      </c>
      <c r="D60" s="311" t="s">
        <v>57</v>
      </c>
      <c r="E60" s="299"/>
      <c r="F60" s="305" t="s">
        <v>9</v>
      </c>
      <c r="G60" s="301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27"/>
      <c r="B61" s="295"/>
      <c r="C61" s="295"/>
      <c r="D61" s="312"/>
      <c r="E61" s="300"/>
      <c r="F61" s="306"/>
      <c r="G61" s="302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26" t="s">
        <v>10</v>
      </c>
      <c r="B62" s="291" t="s">
        <v>9</v>
      </c>
      <c r="C62" s="298" t="s">
        <v>33</v>
      </c>
      <c r="D62" s="324" t="s">
        <v>58</v>
      </c>
      <c r="E62" s="299"/>
      <c r="F62" s="305" t="s">
        <v>9</v>
      </c>
      <c r="G62" s="301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27"/>
      <c r="B63" s="295"/>
      <c r="C63" s="295"/>
      <c r="D63" s="325"/>
      <c r="E63" s="300"/>
      <c r="F63" s="306"/>
      <c r="G63" s="302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28" t="s">
        <v>10</v>
      </c>
      <c r="B64" s="293" t="s">
        <v>9</v>
      </c>
      <c r="C64" s="330" t="s">
        <v>34</v>
      </c>
      <c r="D64" s="313" t="s">
        <v>59</v>
      </c>
      <c r="E64" s="320"/>
      <c r="F64" s="315" t="s">
        <v>9</v>
      </c>
      <c r="G64" s="303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29"/>
      <c r="B65" s="294"/>
      <c r="C65" s="331"/>
      <c r="D65" s="314"/>
      <c r="E65" s="322"/>
      <c r="F65" s="317"/>
      <c r="G65" s="304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26" t="s">
        <v>10</v>
      </c>
      <c r="B66" s="291" t="s">
        <v>9</v>
      </c>
      <c r="C66" s="298" t="s">
        <v>37</v>
      </c>
      <c r="D66" s="311" t="s">
        <v>63</v>
      </c>
      <c r="E66" s="299"/>
      <c r="F66" s="305" t="s">
        <v>9</v>
      </c>
      <c r="G66" s="301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27"/>
      <c r="B67" s="295"/>
      <c r="C67" s="295"/>
      <c r="D67" s="312"/>
      <c r="E67" s="300"/>
      <c r="F67" s="306"/>
      <c r="G67" s="302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26" t="s">
        <v>10</v>
      </c>
      <c r="B68" s="291" t="s">
        <v>9</v>
      </c>
      <c r="C68" s="298" t="s">
        <v>39</v>
      </c>
      <c r="D68" s="324" t="s">
        <v>65</v>
      </c>
      <c r="E68" s="299"/>
      <c r="F68" s="305" t="s">
        <v>9</v>
      </c>
      <c r="G68" s="301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27"/>
      <c r="B69" s="295"/>
      <c r="C69" s="295"/>
      <c r="D69" s="325"/>
      <c r="E69" s="300"/>
      <c r="F69" s="306"/>
      <c r="G69" s="302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26" t="s">
        <v>10</v>
      </c>
      <c r="B70" s="291" t="s">
        <v>9</v>
      </c>
      <c r="C70" s="298" t="s">
        <v>71</v>
      </c>
      <c r="D70" s="324" t="s">
        <v>66</v>
      </c>
      <c r="E70" s="299"/>
      <c r="F70" s="305" t="s">
        <v>9</v>
      </c>
      <c r="G70" s="301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27"/>
      <c r="B71" s="295"/>
      <c r="C71" s="295"/>
      <c r="D71" s="325"/>
      <c r="E71" s="300"/>
      <c r="F71" s="306"/>
      <c r="G71" s="302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26" t="s">
        <v>10</v>
      </c>
      <c r="B72" s="291" t="s">
        <v>9</v>
      </c>
      <c r="C72" s="298" t="s">
        <v>40</v>
      </c>
      <c r="D72" s="324" t="s">
        <v>69</v>
      </c>
      <c r="E72" s="299"/>
      <c r="F72" s="305" t="s">
        <v>9</v>
      </c>
      <c r="G72" s="301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27"/>
      <c r="B73" s="295"/>
      <c r="C73" s="295"/>
      <c r="D73" s="325"/>
      <c r="E73" s="300"/>
      <c r="F73" s="306"/>
      <c r="G73" s="302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26" t="s">
        <v>10</v>
      </c>
      <c r="B74" s="291" t="s">
        <v>9</v>
      </c>
      <c r="C74" s="298" t="s">
        <v>41</v>
      </c>
      <c r="D74" s="324" t="s">
        <v>70</v>
      </c>
      <c r="E74" s="299"/>
      <c r="F74" s="305" t="s">
        <v>9</v>
      </c>
      <c r="G74" s="301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27"/>
      <c r="B75" s="295"/>
      <c r="C75" s="295"/>
      <c r="D75" s="325"/>
      <c r="E75" s="300"/>
      <c r="F75" s="306"/>
      <c r="G75" s="302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26" t="s">
        <v>10</v>
      </c>
      <c r="B76" s="291" t="s">
        <v>9</v>
      </c>
      <c r="C76" s="298" t="s">
        <v>42</v>
      </c>
      <c r="D76" s="324" t="s">
        <v>72</v>
      </c>
      <c r="E76" s="299"/>
      <c r="F76" s="305" t="s">
        <v>9</v>
      </c>
      <c r="G76" s="301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27"/>
      <c r="B77" s="295"/>
      <c r="C77" s="295"/>
      <c r="D77" s="325"/>
      <c r="E77" s="300"/>
      <c r="F77" s="306"/>
      <c r="G77" s="302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26" t="s">
        <v>10</v>
      </c>
      <c r="B78" s="291" t="s">
        <v>9</v>
      </c>
      <c r="C78" s="298" t="s">
        <v>43</v>
      </c>
      <c r="D78" s="324" t="s">
        <v>74</v>
      </c>
      <c r="E78" s="299"/>
      <c r="F78" s="305" t="s">
        <v>9</v>
      </c>
      <c r="G78" s="301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27"/>
      <c r="B79" s="295"/>
      <c r="C79" s="295"/>
      <c r="D79" s="325"/>
      <c r="E79" s="300"/>
      <c r="F79" s="306"/>
      <c r="G79" s="302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26" t="s">
        <v>10</v>
      </c>
      <c r="B80" s="291" t="s">
        <v>9</v>
      </c>
      <c r="C80" s="298" t="s">
        <v>82</v>
      </c>
      <c r="D80" s="311" t="s">
        <v>77</v>
      </c>
      <c r="E80" s="299"/>
      <c r="F80" s="305" t="s">
        <v>9</v>
      </c>
      <c r="G80" s="301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27"/>
      <c r="B81" s="295"/>
      <c r="C81" s="295"/>
      <c r="D81" s="312"/>
      <c r="E81" s="300"/>
      <c r="F81" s="306"/>
      <c r="G81" s="302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26" t="s">
        <v>10</v>
      </c>
      <c r="B82" s="291" t="s">
        <v>9</v>
      </c>
      <c r="C82" s="298" t="s">
        <v>84</v>
      </c>
      <c r="D82" s="311" t="s">
        <v>78</v>
      </c>
      <c r="E82" s="299"/>
      <c r="F82" s="305" t="s">
        <v>9</v>
      </c>
      <c r="G82" s="301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27"/>
      <c r="B83" s="295"/>
      <c r="C83" s="295"/>
      <c r="D83" s="312"/>
      <c r="E83" s="300"/>
      <c r="F83" s="306"/>
      <c r="G83" s="302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26" t="s">
        <v>10</v>
      </c>
      <c r="B84" s="291" t="s">
        <v>9</v>
      </c>
      <c r="C84" s="298" t="s">
        <v>86</v>
      </c>
      <c r="D84" s="311" t="s">
        <v>79</v>
      </c>
      <c r="E84" s="299"/>
      <c r="F84" s="305" t="s">
        <v>9</v>
      </c>
      <c r="G84" s="301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27"/>
      <c r="B85" s="295"/>
      <c r="C85" s="295"/>
      <c r="D85" s="312"/>
      <c r="E85" s="300"/>
      <c r="F85" s="306"/>
      <c r="G85" s="302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28" t="s">
        <v>10</v>
      </c>
      <c r="B86" s="293" t="s">
        <v>9</v>
      </c>
      <c r="C86" s="330" t="s">
        <v>88</v>
      </c>
      <c r="D86" s="313" t="s">
        <v>81</v>
      </c>
      <c r="E86" s="320"/>
      <c r="F86" s="315" t="s">
        <v>9</v>
      </c>
      <c r="G86" s="303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29"/>
      <c r="B87" s="294"/>
      <c r="C87" s="331"/>
      <c r="D87" s="314"/>
      <c r="E87" s="322"/>
      <c r="F87" s="317"/>
      <c r="G87" s="304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26" t="s">
        <v>10</v>
      </c>
      <c r="B88" s="291" t="s">
        <v>9</v>
      </c>
      <c r="C88" s="298" t="s">
        <v>90</v>
      </c>
      <c r="D88" s="318" t="s">
        <v>83</v>
      </c>
      <c r="E88" s="299"/>
      <c r="F88" s="305" t="s">
        <v>9</v>
      </c>
      <c r="G88" s="301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27"/>
      <c r="B89" s="295"/>
      <c r="C89" s="295"/>
      <c r="D89" s="319"/>
      <c r="E89" s="300"/>
      <c r="F89" s="306"/>
      <c r="G89" s="302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26" t="s">
        <v>10</v>
      </c>
      <c r="B90" s="291" t="s">
        <v>9</v>
      </c>
      <c r="C90" s="298" t="s">
        <v>92</v>
      </c>
      <c r="D90" s="324" t="s">
        <v>85</v>
      </c>
      <c r="E90" s="299"/>
      <c r="F90" s="305" t="s">
        <v>9</v>
      </c>
      <c r="G90" s="301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27"/>
      <c r="B91" s="295"/>
      <c r="C91" s="295"/>
      <c r="D91" s="325"/>
      <c r="E91" s="300"/>
      <c r="F91" s="306"/>
      <c r="G91" s="302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26" t="s">
        <v>10</v>
      </c>
      <c r="B92" s="291" t="s">
        <v>9</v>
      </c>
      <c r="C92" s="298" t="s">
        <v>94</v>
      </c>
      <c r="D92" s="324" t="s">
        <v>87</v>
      </c>
      <c r="E92" s="299"/>
      <c r="F92" s="305" t="s">
        <v>9</v>
      </c>
      <c r="G92" s="301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27"/>
      <c r="B93" s="295"/>
      <c r="C93" s="295"/>
      <c r="D93" s="325"/>
      <c r="E93" s="300"/>
      <c r="F93" s="306"/>
      <c r="G93" s="302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26" t="s">
        <v>10</v>
      </c>
      <c r="B94" s="291" t="s">
        <v>9</v>
      </c>
      <c r="C94" s="298" t="s">
        <v>96</v>
      </c>
      <c r="D94" s="324" t="s">
        <v>89</v>
      </c>
      <c r="E94" s="299"/>
      <c r="F94" s="305" t="s">
        <v>9</v>
      </c>
      <c r="G94" s="301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27"/>
      <c r="B95" s="295"/>
      <c r="C95" s="295"/>
      <c r="D95" s="325"/>
      <c r="E95" s="300"/>
      <c r="F95" s="306"/>
      <c r="G95" s="302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26" t="s">
        <v>10</v>
      </c>
      <c r="B96" s="291" t="s">
        <v>9</v>
      </c>
      <c r="C96" s="298" t="s">
        <v>98</v>
      </c>
      <c r="D96" s="324" t="s">
        <v>91</v>
      </c>
      <c r="E96" s="299"/>
      <c r="F96" s="305" t="s">
        <v>9</v>
      </c>
      <c r="G96" s="301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27"/>
      <c r="B97" s="295"/>
      <c r="C97" s="295"/>
      <c r="D97" s="325"/>
      <c r="E97" s="300"/>
      <c r="F97" s="306"/>
      <c r="G97" s="302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26" t="s">
        <v>10</v>
      </c>
      <c r="B98" s="291" t="s">
        <v>9</v>
      </c>
      <c r="C98" s="298" t="s">
        <v>100</v>
      </c>
      <c r="D98" s="324" t="s">
        <v>93</v>
      </c>
      <c r="E98" s="299"/>
      <c r="F98" s="305" t="s">
        <v>9</v>
      </c>
      <c r="G98" s="301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27"/>
      <c r="B99" s="295"/>
      <c r="C99" s="295"/>
      <c r="D99" s="325"/>
      <c r="E99" s="300"/>
      <c r="F99" s="306"/>
      <c r="G99" s="302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26" t="s">
        <v>10</v>
      </c>
      <c r="B100" s="291" t="s">
        <v>9</v>
      </c>
      <c r="C100" s="298" t="s">
        <v>102</v>
      </c>
      <c r="D100" s="324" t="s">
        <v>95</v>
      </c>
      <c r="E100" s="299"/>
      <c r="F100" s="305" t="s">
        <v>9</v>
      </c>
      <c r="G100" s="301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27"/>
      <c r="B101" s="295"/>
      <c r="C101" s="295"/>
      <c r="D101" s="325"/>
      <c r="E101" s="300"/>
      <c r="F101" s="306"/>
      <c r="G101" s="302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26" t="s">
        <v>10</v>
      </c>
      <c r="B102" s="291" t="s">
        <v>9</v>
      </c>
      <c r="C102" s="298" t="s">
        <v>104</v>
      </c>
      <c r="D102" s="324" t="s">
        <v>97</v>
      </c>
      <c r="E102" s="299"/>
      <c r="F102" s="305" t="s">
        <v>9</v>
      </c>
      <c r="G102" s="301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27"/>
      <c r="B103" s="295"/>
      <c r="C103" s="295"/>
      <c r="D103" s="325"/>
      <c r="E103" s="300"/>
      <c r="F103" s="306"/>
      <c r="G103" s="302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28" t="s">
        <v>10</v>
      </c>
      <c r="B104" s="293" t="s">
        <v>9</v>
      </c>
      <c r="C104" s="330" t="s">
        <v>106</v>
      </c>
      <c r="D104" s="336" t="s">
        <v>99</v>
      </c>
      <c r="E104" s="320"/>
      <c r="F104" s="315" t="s">
        <v>9</v>
      </c>
      <c r="G104" s="303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51"/>
      <c r="B105" s="343"/>
      <c r="C105" s="341"/>
      <c r="D105" s="337"/>
      <c r="E105" s="321"/>
      <c r="F105" s="316"/>
      <c r="G105" s="335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29"/>
      <c r="B106" s="294"/>
      <c r="C106" s="331"/>
      <c r="D106" s="338"/>
      <c r="E106" s="322"/>
      <c r="F106" s="317"/>
      <c r="G106" s="304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26" t="s">
        <v>10</v>
      </c>
      <c r="B107" s="291" t="s">
        <v>9</v>
      </c>
      <c r="C107" s="298" t="s">
        <v>108</v>
      </c>
      <c r="D107" s="324" t="s">
        <v>101</v>
      </c>
      <c r="E107" s="299"/>
      <c r="F107" s="305" t="s">
        <v>9</v>
      </c>
      <c r="G107" s="301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27"/>
      <c r="B108" s="295"/>
      <c r="C108" s="295"/>
      <c r="D108" s="325"/>
      <c r="E108" s="300"/>
      <c r="F108" s="306"/>
      <c r="G108" s="302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26" t="s">
        <v>10</v>
      </c>
      <c r="B109" s="291" t="s">
        <v>9</v>
      </c>
      <c r="C109" s="298" t="s">
        <v>114</v>
      </c>
      <c r="D109" s="324" t="s">
        <v>107</v>
      </c>
      <c r="E109" s="299"/>
      <c r="F109" s="305" t="s">
        <v>9</v>
      </c>
      <c r="G109" s="301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27"/>
      <c r="B110" s="295"/>
      <c r="C110" s="295"/>
      <c r="D110" s="325"/>
      <c r="E110" s="300"/>
      <c r="F110" s="306"/>
      <c r="G110" s="302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26" t="s">
        <v>10</v>
      </c>
      <c r="B111" s="291" t="s">
        <v>9</v>
      </c>
      <c r="C111" s="298" t="s">
        <v>116</v>
      </c>
      <c r="D111" s="318" t="s">
        <v>109</v>
      </c>
      <c r="E111" s="299"/>
      <c r="F111" s="305" t="s">
        <v>9</v>
      </c>
      <c r="G111" s="301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27"/>
      <c r="B112" s="295"/>
      <c r="C112" s="295"/>
      <c r="D112" s="319"/>
      <c r="E112" s="300"/>
      <c r="F112" s="306"/>
      <c r="G112" s="302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26" t="s">
        <v>10</v>
      </c>
      <c r="B113" s="291" t="s">
        <v>9</v>
      </c>
      <c r="C113" s="298" t="s">
        <v>119</v>
      </c>
      <c r="D113" s="324" t="s">
        <v>113</v>
      </c>
      <c r="E113" s="299"/>
      <c r="F113" s="305" t="s">
        <v>9</v>
      </c>
      <c r="G113" s="301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27"/>
      <c r="B114" s="295"/>
      <c r="C114" s="295"/>
      <c r="D114" s="325"/>
      <c r="E114" s="300"/>
      <c r="F114" s="306"/>
      <c r="G114" s="302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26" t="s">
        <v>10</v>
      </c>
      <c r="B115" s="291" t="s">
        <v>9</v>
      </c>
      <c r="C115" s="298" t="s">
        <v>120</v>
      </c>
      <c r="D115" s="324" t="s">
        <v>115</v>
      </c>
      <c r="E115" s="299"/>
      <c r="F115" s="305" t="s">
        <v>9</v>
      </c>
      <c r="G115" s="301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27"/>
      <c r="B116" s="295"/>
      <c r="C116" s="295"/>
      <c r="D116" s="325"/>
      <c r="E116" s="300"/>
      <c r="F116" s="306"/>
      <c r="G116" s="302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28" t="s">
        <v>10</v>
      </c>
      <c r="B117" s="293" t="s">
        <v>9</v>
      </c>
      <c r="C117" s="330" t="s">
        <v>28</v>
      </c>
      <c r="D117" s="339" t="s">
        <v>51</v>
      </c>
      <c r="E117" s="320"/>
      <c r="F117" s="315" t="s">
        <v>9</v>
      </c>
      <c r="G117" s="303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29"/>
      <c r="B118" s="294"/>
      <c r="C118" s="331"/>
      <c r="D118" s="340"/>
      <c r="E118" s="322"/>
      <c r="F118" s="317"/>
      <c r="G118" s="304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26" t="s">
        <v>10</v>
      </c>
      <c r="B119" s="291" t="s">
        <v>9</v>
      </c>
      <c r="C119" s="298" t="s">
        <v>35</v>
      </c>
      <c r="D119" s="296" t="s">
        <v>60</v>
      </c>
      <c r="E119" s="299"/>
      <c r="F119" s="305" t="s">
        <v>9</v>
      </c>
      <c r="G119" s="301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27"/>
      <c r="B120" s="295"/>
      <c r="C120" s="295"/>
      <c r="D120" s="297"/>
      <c r="E120" s="300"/>
      <c r="F120" s="306"/>
      <c r="G120" s="302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26" t="s">
        <v>10</v>
      </c>
      <c r="B121" s="291" t="s">
        <v>9</v>
      </c>
      <c r="C121" s="298" t="s">
        <v>36</v>
      </c>
      <c r="D121" s="296" t="s">
        <v>61</v>
      </c>
      <c r="E121" s="299"/>
      <c r="F121" s="305" t="s">
        <v>9</v>
      </c>
      <c r="G121" s="301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27"/>
      <c r="B122" s="295"/>
      <c r="C122" s="295"/>
      <c r="D122" s="297"/>
      <c r="E122" s="300"/>
      <c r="F122" s="306"/>
      <c r="G122" s="302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26" t="s">
        <v>10</v>
      </c>
      <c r="B123" s="291" t="s">
        <v>9</v>
      </c>
      <c r="C123" s="298" t="s">
        <v>38</v>
      </c>
      <c r="D123" s="296" t="s">
        <v>64</v>
      </c>
      <c r="E123" s="299"/>
      <c r="F123" s="305" t="s">
        <v>9</v>
      </c>
      <c r="G123" s="301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27"/>
      <c r="B124" s="295"/>
      <c r="C124" s="295"/>
      <c r="D124" s="297"/>
      <c r="E124" s="300"/>
      <c r="F124" s="306"/>
      <c r="G124" s="302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28" t="s">
        <v>10</v>
      </c>
      <c r="B125" s="293" t="s">
        <v>9</v>
      </c>
      <c r="C125" s="330" t="s">
        <v>73</v>
      </c>
      <c r="D125" s="339" t="s">
        <v>67</v>
      </c>
      <c r="E125" s="320"/>
      <c r="F125" s="315" t="s">
        <v>9</v>
      </c>
      <c r="G125" s="303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29"/>
      <c r="B126" s="294"/>
      <c r="C126" s="331"/>
      <c r="D126" s="340"/>
      <c r="E126" s="322"/>
      <c r="F126" s="317"/>
      <c r="G126" s="304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26" t="s">
        <v>10</v>
      </c>
      <c r="B127" s="291" t="s">
        <v>9</v>
      </c>
      <c r="C127" s="298" t="s">
        <v>80</v>
      </c>
      <c r="D127" s="296" t="s">
        <v>76</v>
      </c>
      <c r="E127" s="299"/>
      <c r="F127" s="305" t="s">
        <v>9</v>
      </c>
      <c r="G127" s="301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27"/>
      <c r="B128" s="295"/>
      <c r="C128" s="295"/>
      <c r="D128" s="297"/>
      <c r="E128" s="300"/>
      <c r="F128" s="306"/>
      <c r="G128" s="302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26" t="s">
        <v>10</v>
      </c>
      <c r="B129" s="291" t="s">
        <v>9</v>
      </c>
      <c r="C129" s="298" t="s">
        <v>110</v>
      </c>
      <c r="D129" s="296" t="s">
        <v>103</v>
      </c>
      <c r="E129" s="299"/>
      <c r="F129" s="305" t="s">
        <v>9</v>
      </c>
      <c r="G129" s="301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27"/>
      <c r="B130" s="295"/>
      <c r="C130" s="295"/>
      <c r="D130" s="297"/>
      <c r="E130" s="300"/>
      <c r="F130" s="306"/>
      <c r="G130" s="302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26" t="s">
        <v>10</v>
      </c>
      <c r="B131" s="291" t="s">
        <v>9</v>
      </c>
      <c r="C131" s="298" t="s">
        <v>112</v>
      </c>
      <c r="D131" s="296" t="s">
        <v>105</v>
      </c>
      <c r="E131" s="299"/>
      <c r="F131" s="305" t="s">
        <v>9</v>
      </c>
      <c r="G131" s="301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27"/>
      <c r="B132" s="295"/>
      <c r="C132" s="295"/>
      <c r="D132" s="297"/>
      <c r="E132" s="300"/>
      <c r="F132" s="306"/>
      <c r="G132" s="302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26" t="s">
        <v>10</v>
      </c>
      <c r="B133" s="291" t="s">
        <v>9</v>
      </c>
      <c r="C133" s="298" t="s">
        <v>117</v>
      </c>
      <c r="D133" s="296" t="s">
        <v>111</v>
      </c>
      <c r="E133" s="299"/>
      <c r="F133" s="305" t="s">
        <v>9</v>
      </c>
      <c r="G133" s="301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27"/>
      <c r="B134" s="295"/>
      <c r="C134" s="295"/>
      <c r="D134" s="297"/>
      <c r="E134" s="300"/>
      <c r="F134" s="306"/>
      <c r="G134" s="302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26" t="s">
        <v>10</v>
      </c>
      <c r="B135" s="291" t="s">
        <v>9</v>
      </c>
      <c r="C135" s="298" t="s">
        <v>121</v>
      </c>
      <c r="D135" s="142" t="s">
        <v>126</v>
      </c>
      <c r="E135" s="310"/>
      <c r="F135" s="310"/>
      <c r="G135" s="323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350"/>
      <c r="B136" s="292"/>
      <c r="C136" s="342"/>
      <c r="D136" s="143"/>
      <c r="E136" s="306"/>
      <c r="F136" s="306"/>
      <c r="G136" s="302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26" t="s">
        <v>10</v>
      </c>
      <c r="B137" s="291" t="s">
        <v>9</v>
      </c>
      <c r="C137" s="298" t="s">
        <v>122</v>
      </c>
      <c r="D137" s="296" t="s">
        <v>118</v>
      </c>
      <c r="E137" s="308"/>
      <c r="F137" s="305" t="s">
        <v>9</v>
      </c>
      <c r="G137" s="301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350"/>
      <c r="B138" s="292"/>
      <c r="C138" s="342"/>
      <c r="D138" s="307"/>
      <c r="E138" s="309"/>
      <c r="F138" s="333"/>
      <c r="G138" s="334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26" t="s">
        <v>10</v>
      </c>
      <c r="B139" s="291" t="s">
        <v>9</v>
      </c>
      <c r="C139" s="298" t="s">
        <v>75</v>
      </c>
      <c r="D139" s="296" t="s">
        <v>68</v>
      </c>
      <c r="E139" s="299"/>
      <c r="F139" s="305" t="s">
        <v>9</v>
      </c>
      <c r="G139" s="301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27"/>
      <c r="B140" s="295"/>
      <c r="C140" s="295"/>
      <c r="D140" s="297"/>
      <c r="E140" s="300"/>
      <c r="F140" s="306"/>
      <c r="G140" s="302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47" t="s">
        <v>15</v>
      </c>
      <c r="D141" s="348"/>
      <c r="E141" s="348"/>
      <c r="F141" s="348"/>
      <c r="G141" s="348"/>
      <c r="H141" s="349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44" t="s">
        <v>133</v>
      </c>
      <c r="D142" s="345"/>
      <c r="E142" s="345"/>
      <c r="F142" s="345"/>
      <c r="G142" s="345"/>
      <c r="H142" s="346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E28:E29"/>
    <mergeCell ref="E30:E31"/>
    <mergeCell ref="F30:F31"/>
    <mergeCell ref="D28:D29"/>
    <mergeCell ref="I3:I4"/>
    <mergeCell ref="C40:C41"/>
    <mergeCell ref="D6:D24"/>
    <mergeCell ref="A33:P33"/>
    <mergeCell ref="D30:D31"/>
    <mergeCell ref="G30:G31"/>
    <mergeCell ref="C6:C26"/>
    <mergeCell ref="A28:A29"/>
    <mergeCell ref="B28:B29"/>
    <mergeCell ref="C32:H32"/>
    <mergeCell ref="G2:G4"/>
    <mergeCell ref="F2:F4"/>
    <mergeCell ref="C28:C29"/>
    <mergeCell ref="B2:B4"/>
    <mergeCell ref="A2:A4"/>
    <mergeCell ref="D2:D4"/>
    <mergeCell ref="N3:O3"/>
    <mergeCell ref="H2:H4"/>
    <mergeCell ref="M2:P2"/>
    <mergeCell ref="M3:M4"/>
    <mergeCell ref="P3:P4"/>
    <mergeCell ref="I2:L2"/>
    <mergeCell ref="J3:K3"/>
    <mergeCell ref="L3:L4"/>
    <mergeCell ref="B6:B26"/>
    <mergeCell ref="A40:A41"/>
    <mergeCell ref="B40:B41"/>
    <mergeCell ref="E2:E4"/>
    <mergeCell ref="H6:H24"/>
    <mergeCell ref="G28:G29"/>
    <mergeCell ref="F28:F29"/>
    <mergeCell ref="C2:C4"/>
    <mergeCell ref="A5:P5"/>
    <mergeCell ref="A27:P27"/>
    <mergeCell ref="C30:C31"/>
    <mergeCell ref="C42:H42"/>
    <mergeCell ref="F38:F39"/>
    <mergeCell ref="C38:C39"/>
    <mergeCell ref="D38:D39"/>
    <mergeCell ref="E38:E39"/>
    <mergeCell ref="D40:D41"/>
    <mergeCell ref="E40:E41"/>
    <mergeCell ref="F40:F41"/>
    <mergeCell ref="G34:G35"/>
    <mergeCell ref="C36:H36"/>
    <mergeCell ref="G40:G41"/>
    <mergeCell ref="G38:G39"/>
    <mergeCell ref="A37:P37"/>
    <mergeCell ref="A38:A39"/>
    <mergeCell ref="B38:B39"/>
    <mergeCell ref="D34:D35"/>
    <mergeCell ref="E34:E35"/>
    <mergeCell ref="F34:F35"/>
    <mergeCell ref="A34:A35"/>
    <mergeCell ref="C34:C35"/>
    <mergeCell ref="B34:B35"/>
    <mergeCell ref="B56:B57"/>
    <mergeCell ref="A54:A55"/>
    <mergeCell ref="B54:B55"/>
    <mergeCell ref="A43:P43"/>
    <mergeCell ref="B44:B45"/>
    <mergeCell ref="C48:C49"/>
    <mergeCell ref="C44:C45"/>
    <mergeCell ref="C46:C47"/>
    <mergeCell ref="A52:A53"/>
    <mergeCell ref="A56:A57"/>
    <mergeCell ref="B60:B61"/>
    <mergeCell ref="B58:B59"/>
    <mergeCell ref="A62:A63"/>
    <mergeCell ref="B62:B63"/>
    <mergeCell ref="A60:A61"/>
    <mergeCell ref="A58:A59"/>
    <mergeCell ref="A66:A67"/>
    <mergeCell ref="B66:B67"/>
    <mergeCell ref="C66:C67"/>
    <mergeCell ref="A50:A51"/>
    <mergeCell ref="B50:B51"/>
    <mergeCell ref="A48:A49"/>
    <mergeCell ref="B48:B49"/>
    <mergeCell ref="C56:C57"/>
    <mergeCell ref="B64:B65"/>
    <mergeCell ref="A64:A65"/>
    <mergeCell ref="B68:B69"/>
    <mergeCell ref="C68:C69"/>
    <mergeCell ref="A68:A69"/>
    <mergeCell ref="D76:D77"/>
    <mergeCell ref="D68:D69"/>
    <mergeCell ref="E76:E77"/>
    <mergeCell ref="B74:B75"/>
    <mergeCell ref="C74:C75"/>
    <mergeCell ref="B76:B77"/>
    <mergeCell ref="C76:C77"/>
    <mergeCell ref="E72:E73"/>
    <mergeCell ref="D70:D71"/>
    <mergeCell ref="B70:B71"/>
    <mergeCell ref="A74:A75"/>
    <mergeCell ref="D72:D73"/>
    <mergeCell ref="D74:D75"/>
    <mergeCell ref="C72:C73"/>
    <mergeCell ref="B72:B73"/>
    <mergeCell ref="C70:C71"/>
    <mergeCell ref="A70:A71"/>
    <mergeCell ref="C92:C93"/>
    <mergeCell ref="B98:B99"/>
    <mergeCell ref="A72:A73"/>
    <mergeCell ref="A76:A77"/>
    <mergeCell ref="A78:A79"/>
    <mergeCell ref="C78:C79"/>
    <mergeCell ref="C86:C87"/>
    <mergeCell ref="A94:A95"/>
    <mergeCell ref="B94:B95"/>
    <mergeCell ref="B92:B93"/>
    <mergeCell ref="A90:A91"/>
    <mergeCell ref="A84:A85"/>
    <mergeCell ref="B80:B81"/>
    <mergeCell ref="A82:A83"/>
    <mergeCell ref="A96:A97"/>
    <mergeCell ref="A86:A87"/>
    <mergeCell ref="C88:C89"/>
    <mergeCell ref="A100:A101"/>
    <mergeCell ref="E86:E87"/>
    <mergeCell ref="A88:A89"/>
    <mergeCell ref="B78:B79"/>
    <mergeCell ref="B86:B87"/>
    <mergeCell ref="A92:A93"/>
    <mergeCell ref="B88:B89"/>
    <mergeCell ref="B90:B91"/>
    <mergeCell ref="E78:E79"/>
    <mergeCell ref="E100:E101"/>
    <mergeCell ref="D98:D99"/>
    <mergeCell ref="E94:E95"/>
    <mergeCell ref="D94:D95"/>
    <mergeCell ref="D96:D97"/>
    <mergeCell ref="E96:E97"/>
    <mergeCell ref="E90:E91"/>
    <mergeCell ref="D78:D79"/>
    <mergeCell ref="E84:E85"/>
    <mergeCell ref="A131:A132"/>
    <mergeCell ref="A129:A130"/>
    <mergeCell ref="B123:B124"/>
    <mergeCell ref="A102:A103"/>
    <mergeCell ref="B139:B140"/>
    <mergeCell ref="B96:B97"/>
    <mergeCell ref="B107:B108"/>
    <mergeCell ref="B109:B110"/>
    <mergeCell ref="A104:A106"/>
    <mergeCell ref="A98:A99"/>
    <mergeCell ref="D139:D140"/>
    <mergeCell ref="A139:A140"/>
    <mergeCell ref="A113:A114"/>
    <mergeCell ref="A133:A134"/>
    <mergeCell ref="C115:C116"/>
    <mergeCell ref="C119:C120"/>
    <mergeCell ref="C131:C132"/>
    <mergeCell ref="A135:A136"/>
    <mergeCell ref="A125:A126"/>
    <mergeCell ref="A137:A138"/>
    <mergeCell ref="C142:H142"/>
    <mergeCell ref="D107:D108"/>
    <mergeCell ref="D90:D91"/>
    <mergeCell ref="C100:C101"/>
    <mergeCell ref="D100:D101"/>
    <mergeCell ref="C141:H141"/>
    <mergeCell ref="D119:D120"/>
    <mergeCell ref="D115:D116"/>
    <mergeCell ref="D121:D122"/>
    <mergeCell ref="D117:D118"/>
    <mergeCell ref="A80:A81"/>
    <mergeCell ref="B102:B103"/>
    <mergeCell ref="B104:B106"/>
    <mergeCell ref="C98:C99"/>
    <mergeCell ref="C82:C83"/>
    <mergeCell ref="B100:B101"/>
    <mergeCell ref="C80:C81"/>
    <mergeCell ref="B84:B85"/>
    <mergeCell ref="B82:B83"/>
    <mergeCell ref="C84:C85"/>
    <mergeCell ref="A127:A128"/>
    <mergeCell ref="C139:C140"/>
    <mergeCell ref="C113:C114"/>
    <mergeCell ref="B113:B114"/>
    <mergeCell ref="C117:C118"/>
    <mergeCell ref="B119:B120"/>
    <mergeCell ref="C137:C138"/>
    <mergeCell ref="C127:C128"/>
    <mergeCell ref="C135:C136"/>
    <mergeCell ref="B115:B116"/>
    <mergeCell ref="A107:A108"/>
    <mergeCell ref="A109:A110"/>
    <mergeCell ref="A123:A124"/>
    <mergeCell ref="C121:C122"/>
    <mergeCell ref="G117:G118"/>
    <mergeCell ref="G119:G120"/>
    <mergeCell ref="E121:E122"/>
    <mergeCell ref="E117:E118"/>
    <mergeCell ref="F117:F118"/>
    <mergeCell ref="F123:F124"/>
    <mergeCell ref="B121:B122"/>
    <mergeCell ref="B111:B112"/>
    <mergeCell ref="A111:A112"/>
    <mergeCell ref="D113:D114"/>
    <mergeCell ref="D129:D130"/>
    <mergeCell ref="B117:B118"/>
    <mergeCell ref="A115:A116"/>
    <mergeCell ref="A117:A118"/>
    <mergeCell ref="A119:A120"/>
    <mergeCell ref="A121:A122"/>
    <mergeCell ref="C123:C124"/>
    <mergeCell ref="D123:D124"/>
    <mergeCell ref="C104:C106"/>
    <mergeCell ref="D111:D112"/>
    <mergeCell ref="C109:C110"/>
    <mergeCell ref="D109:D110"/>
    <mergeCell ref="C111:C112"/>
    <mergeCell ref="G98:G99"/>
    <mergeCell ref="C102:C103"/>
    <mergeCell ref="G129:G130"/>
    <mergeCell ref="G115:G116"/>
    <mergeCell ref="F125:F126"/>
    <mergeCell ref="G125:G126"/>
    <mergeCell ref="F113:F114"/>
    <mergeCell ref="G127:G128"/>
    <mergeCell ref="F127:F128"/>
    <mergeCell ref="D102:D103"/>
    <mergeCell ref="G94:G95"/>
    <mergeCell ref="G139:G140"/>
    <mergeCell ref="G131:G132"/>
    <mergeCell ref="G90:G91"/>
    <mergeCell ref="F100:F101"/>
    <mergeCell ref="G104:G106"/>
    <mergeCell ref="G107:G108"/>
    <mergeCell ref="G100:G101"/>
    <mergeCell ref="G92:G93"/>
    <mergeCell ref="G96:G97"/>
    <mergeCell ref="G70:G71"/>
    <mergeCell ref="G74:G75"/>
    <mergeCell ref="F137:F138"/>
    <mergeCell ref="G135:G136"/>
    <mergeCell ref="G133:G134"/>
    <mergeCell ref="G137:G138"/>
    <mergeCell ref="F133:F134"/>
    <mergeCell ref="G111:G112"/>
    <mergeCell ref="G123:G124"/>
    <mergeCell ref="G121:G122"/>
    <mergeCell ref="G72:G73"/>
    <mergeCell ref="G88:G89"/>
    <mergeCell ref="F88:F89"/>
    <mergeCell ref="G76:G77"/>
    <mergeCell ref="G84:G85"/>
    <mergeCell ref="G86:G87"/>
    <mergeCell ref="G82:G83"/>
    <mergeCell ref="G80:G81"/>
    <mergeCell ref="F131:F132"/>
    <mergeCell ref="E125:E126"/>
    <mergeCell ref="E123:E124"/>
    <mergeCell ref="F70:F71"/>
    <mergeCell ref="G102:G103"/>
    <mergeCell ref="G113:G114"/>
    <mergeCell ref="G109:G110"/>
    <mergeCell ref="G78:G79"/>
    <mergeCell ref="F78:F79"/>
    <mergeCell ref="F76:F77"/>
    <mergeCell ref="E111:E112"/>
    <mergeCell ref="F111:F112"/>
    <mergeCell ref="E115:E116"/>
    <mergeCell ref="F115:F116"/>
    <mergeCell ref="E113:E114"/>
    <mergeCell ref="E129:E130"/>
    <mergeCell ref="F129:F130"/>
    <mergeCell ref="F121:F122"/>
    <mergeCell ref="F119:F120"/>
    <mergeCell ref="E139:E140"/>
    <mergeCell ref="F139:F140"/>
    <mergeCell ref="E60:E61"/>
    <mergeCell ref="F62:F63"/>
    <mergeCell ref="F74:F75"/>
    <mergeCell ref="F94:F95"/>
    <mergeCell ref="F80:F81"/>
    <mergeCell ref="F86:F87"/>
    <mergeCell ref="F82:F83"/>
    <mergeCell ref="F135:F136"/>
    <mergeCell ref="D66:D67"/>
    <mergeCell ref="C64:C65"/>
    <mergeCell ref="D64:D65"/>
    <mergeCell ref="E44:E45"/>
    <mergeCell ref="C54:C55"/>
    <mergeCell ref="C62:C63"/>
    <mergeCell ref="D62:D63"/>
    <mergeCell ref="C60:C61"/>
    <mergeCell ref="C58:C59"/>
    <mergeCell ref="E62:E63"/>
    <mergeCell ref="C50:C51"/>
    <mergeCell ref="D48:D49"/>
    <mergeCell ref="D50:D51"/>
    <mergeCell ref="F72:F73"/>
    <mergeCell ref="F84:F85"/>
    <mergeCell ref="E64:E65"/>
    <mergeCell ref="F64:F65"/>
    <mergeCell ref="E66:E67"/>
    <mergeCell ref="E68:E69"/>
    <mergeCell ref="D54:D55"/>
    <mergeCell ref="E74:E75"/>
    <mergeCell ref="E70:E71"/>
    <mergeCell ref="F66:F67"/>
    <mergeCell ref="A44:A45"/>
    <mergeCell ref="B52:B53"/>
    <mergeCell ref="F52:F53"/>
    <mergeCell ref="C52:C53"/>
    <mergeCell ref="D52:D53"/>
    <mergeCell ref="E48:E49"/>
    <mergeCell ref="F48:F49"/>
    <mergeCell ref="A46:A47"/>
    <mergeCell ref="B46:B47"/>
    <mergeCell ref="E46:E47"/>
    <mergeCell ref="G44:G45"/>
    <mergeCell ref="F46:F47"/>
    <mergeCell ref="F50:F51"/>
    <mergeCell ref="F44:F45"/>
    <mergeCell ref="G48:G49"/>
    <mergeCell ref="G50:G51"/>
    <mergeCell ref="D46:D47"/>
    <mergeCell ref="D44:D45"/>
    <mergeCell ref="G60:G61"/>
    <mergeCell ref="E58:E59"/>
    <mergeCell ref="D60:D61"/>
    <mergeCell ref="G54:G55"/>
    <mergeCell ref="G58:G59"/>
    <mergeCell ref="F60:F61"/>
    <mergeCell ref="D56:D57"/>
    <mergeCell ref="E54:E55"/>
    <mergeCell ref="F54:F55"/>
    <mergeCell ref="E56:E57"/>
    <mergeCell ref="G46:G47"/>
    <mergeCell ref="G56:G57"/>
    <mergeCell ref="F56:F57"/>
    <mergeCell ref="E52:E53"/>
    <mergeCell ref="F58:F59"/>
    <mergeCell ref="G52:G53"/>
    <mergeCell ref="E50:E51"/>
    <mergeCell ref="C96:C97"/>
    <mergeCell ref="C90:C91"/>
    <mergeCell ref="E107:E108"/>
    <mergeCell ref="E104:E106"/>
    <mergeCell ref="E102:E103"/>
    <mergeCell ref="C94:C95"/>
    <mergeCell ref="C107:C108"/>
    <mergeCell ref="D104:D106"/>
    <mergeCell ref="E92:E93"/>
    <mergeCell ref="D92:D93"/>
    <mergeCell ref="F109:F110"/>
    <mergeCell ref="E98:E99"/>
    <mergeCell ref="E88:E89"/>
    <mergeCell ref="F102:F103"/>
    <mergeCell ref="F107:F108"/>
    <mergeCell ref="F104:F106"/>
    <mergeCell ref="F98:F99"/>
    <mergeCell ref="F90:F91"/>
    <mergeCell ref="F96:F97"/>
    <mergeCell ref="F92:F93"/>
    <mergeCell ref="E82:E83"/>
    <mergeCell ref="D80:D81"/>
    <mergeCell ref="D82:D83"/>
    <mergeCell ref="D86:D87"/>
    <mergeCell ref="D84:D85"/>
    <mergeCell ref="E109:E110"/>
    <mergeCell ref="D88:D89"/>
    <mergeCell ref="G62:G63"/>
    <mergeCell ref="G64:G65"/>
    <mergeCell ref="G68:G69"/>
    <mergeCell ref="F68:F69"/>
    <mergeCell ref="G66:G67"/>
    <mergeCell ref="D137:D138"/>
    <mergeCell ref="E119:E120"/>
    <mergeCell ref="E137:E138"/>
    <mergeCell ref="E135:E136"/>
    <mergeCell ref="E80:E81"/>
    <mergeCell ref="E127:E128"/>
    <mergeCell ref="E131:E132"/>
    <mergeCell ref="D127:D128"/>
    <mergeCell ref="D131:D132"/>
    <mergeCell ref="B127:B128"/>
    <mergeCell ref="E133:E134"/>
    <mergeCell ref="B131:B132"/>
    <mergeCell ref="B137:B138"/>
    <mergeCell ref="B125:B126"/>
    <mergeCell ref="B133:B134"/>
    <mergeCell ref="B129:B130"/>
    <mergeCell ref="B135:B136"/>
    <mergeCell ref="D133:D134"/>
    <mergeCell ref="C129:C130"/>
    <mergeCell ref="C133:C134"/>
    <mergeCell ref="C125:C126"/>
    <mergeCell ref="D125:D126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2017-03-20T06:48:46Z</cp:lastPrinted>
  <dcterms:created xsi:type="dcterms:W3CDTF">2004-05-19T10:48:48Z</dcterms:created>
  <dcterms:modified xsi:type="dcterms:W3CDTF">2020-05-29T08:03:11Z</dcterms:modified>
</cp:coreProperties>
</file>