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maksvytiene\Desktop\Seniuniju MVP_2023_MVP_2022_ataskaitu Rengimui_2023_02\Atsiusta_Seniuniju_ Ataskaitos_MVP_uz_2022_ m._2023_04\"/>
    </mc:Choice>
  </mc:AlternateContent>
  <xr:revisionPtr revIDLastSave="0" documentId="8_{3F4FF395-DA34-4690-A387-80DD0ACF730D}" xr6:coauthVersionLast="47" xr6:coauthVersionMax="47" xr10:uidLastSave="{00000000-0000-0000-0000-000000000000}"/>
  <bookViews>
    <workbookView xWindow="465" yWindow="1170" windowWidth="28335" windowHeight="15570" xr2:uid="{00000000-000D-0000-FFFF-FFFF00000000}"/>
  </bookViews>
  <sheets>
    <sheet name="1 priedas" sheetId="1" r:id="rId1"/>
    <sheet name="KMSA išlaikymas" sheetId="2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47" i="1" l="1"/>
  <c r="Y47" i="1"/>
  <c r="X47" i="1"/>
  <c r="W47" i="1"/>
  <c r="V47" i="1"/>
  <c r="U47" i="1"/>
  <c r="T47" i="1"/>
  <c r="S47" i="1"/>
  <c r="R47" i="1"/>
  <c r="Z40" i="1"/>
  <c r="Z41" i="1" s="1"/>
  <c r="Z42" i="1" s="1"/>
  <c r="Y40" i="1"/>
  <c r="Y41" i="1" s="1"/>
  <c r="Y42" i="1" s="1"/>
  <c r="X40" i="1"/>
  <c r="X41" i="1" s="1"/>
  <c r="X42" i="1" s="1"/>
  <c r="W40" i="1"/>
  <c r="W41" i="1" s="1"/>
  <c r="W42" i="1" s="1"/>
  <c r="V40" i="1"/>
  <c r="V41" i="1" s="1"/>
  <c r="V42" i="1" s="1"/>
  <c r="U40" i="1"/>
  <c r="U41" i="1" s="1"/>
  <c r="U42" i="1" s="1"/>
  <c r="T40" i="1"/>
  <c r="T41" i="1" s="1"/>
  <c r="T42" i="1" s="1"/>
  <c r="S40" i="1"/>
  <c r="S41" i="1" s="1"/>
  <c r="S42" i="1" s="1"/>
  <c r="R39" i="1"/>
  <c r="R40" i="1" s="1"/>
  <c r="R41" i="1" s="1"/>
  <c r="R42" i="1" s="1"/>
  <c r="I40" i="1"/>
  <c r="I41" i="1" s="1"/>
  <c r="I42" i="1" s="1"/>
  <c r="J40" i="1"/>
  <c r="J41" i="1" s="1"/>
  <c r="J42" i="1" s="1"/>
  <c r="K40" i="1"/>
  <c r="K41" i="1" s="1"/>
  <c r="K42" i="1" s="1"/>
  <c r="L40" i="1"/>
  <c r="L41" i="1" s="1"/>
  <c r="L42" i="1" s="1"/>
  <c r="M40" i="1"/>
  <c r="M41" i="1" s="1"/>
  <c r="M42" i="1" s="1"/>
  <c r="N40" i="1"/>
  <c r="N41" i="1" s="1"/>
  <c r="N42" i="1" s="1"/>
  <c r="O40" i="1"/>
  <c r="O41" i="1" s="1"/>
  <c r="O42" i="1" s="1"/>
  <c r="P40" i="1"/>
  <c r="Q40" i="1"/>
  <c r="Q41" i="1" s="1"/>
  <c r="Q42" i="1" s="1"/>
  <c r="P41" i="1"/>
  <c r="P42" i="1" s="1"/>
  <c r="I47" i="1"/>
  <c r="J47" i="1"/>
  <c r="K47" i="1"/>
  <c r="L47" i="1"/>
  <c r="M47" i="1"/>
  <c r="N47" i="1"/>
  <c r="O47" i="1"/>
  <c r="P47" i="1"/>
  <c r="Q47" i="1"/>
  <c r="Z33" i="1"/>
  <c r="Z34" i="1" s="1"/>
  <c r="Z35" i="1" s="1"/>
  <c r="Y33" i="1"/>
  <c r="Y34" i="1" s="1"/>
  <c r="Y35" i="1" s="1"/>
  <c r="X33" i="1"/>
  <c r="X34" i="1" s="1"/>
  <c r="X35" i="1" s="1"/>
  <c r="W33" i="1"/>
  <c r="W34" i="1" s="1"/>
  <c r="W35" i="1" s="1"/>
  <c r="V33" i="1"/>
  <c r="V34" i="1" s="1"/>
  <c r="V35" i="1" s="1"/>
  <c r="U33" i="1"/>
  <c r="U34" i="1" s="1"/>
  <c r="U35" i="1" s="1"/>
  <c r="T33" i="1"/>
  <c r="T34" i="1" s="1"/>
  <c r="T35" i="1" s="1"/>
  <c r="S33" i="1"/>
  <c r="S34" i="1" s="1"/>
  <c r="S35" i="1" s="1"/>
  <c r="R30" i="1"/>
  <c r="R33" i="1" s="1"/>
  <c r="R34" i="1" s="1"/>
  <c r="R35" i="1" s="1"/>
  <c r="Z24" i="1"/>
  <c r="Z25" i="1" s="1"/>
  <c r="Y24" i="1"/>
  <c r="Y25" i="1" s="1"/>
  <c r="X24" i="1"/>
  <c r="X25" i="1" s="1"/>
  <c r="X26" i="1" s="1"/>
  <c r="W24" i="1"/>
  <c r="W25" i="1" s="1"/>
  <c r="W26" i="1" s="1"/>
  <c r="V24" i="1"/>
  <c r="V25" i="1" s="1"/>
  <c r="V26" i="1" s="1"/>
  <c r="U24" i="1"/>
  <c r="U25" i="1" s="1"/>
  <c r="U26" i="1" s="1"/>
  <c r="T24" i="1"/>
  <c r="T25" i="1" s="1"/>
  <c r="T26" i="1" s="1"/>
  <c r="S24" i="1"/>
  <c r="S25" i="1" s="1"/>
  <c r="R23" i="1"/>
  <c r="R24" i="1" s="1"/>
  <c r="R25" i="1" s="1"/>
  <c r="W20" i="1"/>
  <c r="Z19" i="1"/>
  <c r="Z20" i="1" s="1"/>
  <c r="Y19" i="1"/>
  <c r="Y20" i="1" s="1"/>
  <c r="X19" i="1"/>
  <c r="X20" i="1" s="1"/>
  <c r="W19" i="1"/>
  <c r="V19" i="1"/>
  <c r="V20" i="1" s="1"/>
  <c r="U19" i="1"/>
  <c r="U20" i="1" s="1"/>
  <c r="T19" i="1"/>
  <c r="T20" i="1" s="1"/>
  <c r="S19" i="1"/>
  <c r="S20" i="1" s="1"/>
  <c r="R18" i="1"/>
  <c r="R19" i="1" s="1"/>
  <c r="R20" i="1" s="1"/>
  <c r="X12" i="1"/>
  <c r="X13" i="1" s="1"/>
  <c r="T12" i="1"/>
  <c r="T13" i="1" s="1"/>
  <c r="Z11" i="1"/>
  <c r="Z12" i="1" s="1"/>
  <c r="Z13" i="1" s="1"/>
  <c r="Y11" i="1"/>
  <c r="Y12" i="1" s="1"/>
  <c r="Y13" i="1" s="1"/>
  <c r="X11" i="1"/>
  <c r="W11" i="1"/>
  <c r="W12" i="1" s="1"/>
  <c r="W13" i="1" s="1"/>
  <c r="V11" i="1"/>
  <c r="V12" i="1" s="1"/>
  <c r="V13" i="1" s="1"/>
  <c r="U11" i="1"/>
  <c r="U12" i="1" s="1"/>
  <c r="U13" i="1" s="1"/>
  <c r="T11" i="1"/>
  <c r="S11" i="1"/>
  <c r="S12" i="1" s="1"/>
  <c r="S13" i="1" s="1"/>
  <c r="R11" i="1"/>
  <c r="R12" i="1" s="1"/>
  <c r="R13" i="1" s="1"/>
  <c r="I11" i="1"/>
  <c r="J11" i="1"/>
  <c r="K11" i="1"/>
  <c r="L11" i="1"/>
  <c r="M11" i="1"/>
  <c r="N11" i="1"/>
  <c r="O11" i="1"/>
  <c r="O12" i="1" s="1"/>
  <c r="O13" i="1" s="1"/>
  <c r="P11" i="1"/>
  <c r="Q11" i="1"/>
  <c r="I12" i="1"/>
  <c r="J12" i="1"/>
  <c r="K12" i="1"/>
  <c r="L12" i="1"/>
  <c r="M12" i="1"/>
  <c r="N12" i="1"/>
  <c r="N13" i="1" s="1"/>
  <c r="P12" i="1"/>
  <c r="Q12" i="1"/>
  <c r="I13" i="1"/>
  <c r="J13" i="1"/>
  <c r="K13" i="1"/>
  <c r="L13" i="1"/>
  <c r="M13" i="1"/>
  <c r="P13" i="1"/>
  <c r="Q13" i="1"/>
  <c r="I19" i="1"/>
  <c r="J19" i="1"/>
  <c r="K19" i="1"/>
  <c r="L19" i="1"/>
  <c r="M19" i="1"/>
  <c r="N19" i="1"/>
  <c r="O19" i="1"/>
  <c r="P19" i="1"/>
  <c r="Q19" i="1"/>
  <c r="R26" i="1" l="1"/>
  <c r="Z26" i="1"/>
  <c r="S26" i="1"/>
  <c r="Y26" i="1"/>
  <c r="Z53" i="1"/>
  <c r="Y53" i="1"/>
  <c r="X53" i="1"/>
  <c r="W53" i="1"/>
  <c r="V53" i="1"/>
  <c r="U53" i="1"/>
  <c r="T53" i="1"/>
  <c r="S53" i="1"/>
  <c r="R53" i="1"/>
  <c r="R54" i="1" s="1"/>
  <c r="R55" i="1" s="1"/>
  <c r="Z54" i="1"/>
  <c r="Z55" i="1" s="1"/>
  <c r="Y54" i="1"/>
  <c r="Y55" i="1" s="1"/>
  <c r="U54" i="1"/>
  <c r="U55" i="1" s="1"/>
  <c r="J33" i="1"/>
  <c r="K33" i="1"/>
  <c r="L33" i="1"/>
  <c r="M33" i="1"/>
  <c r="N33" i="1"/>
  <c r="O33" i="1"/>
  <c r="P33" i="1"/>
  <c r="Q33" i="1"/>
  <c r="Z56" i="1" l="1"/>
  <c r="S54" i="1"/>
  <c r="S55" i="1" s="1"/>
  <c r="S56" i="1" s="1"/>
  <c r="Y56" i="1"/>
  <c r="W54" i="1"/>
  <c r="W55" i="1" s="1"/>
  <c r="W56" i="1" s="1"/>
  <c r="V54" i="1"/>
  <c r="V55" i="1" s="1"/>
  <c r="X54" i="1"/>
  <c r="X55" i="1" s="1"/>
  <c r="X56" i="1" s="1"/>
  <c r="T54" i="1"/>
  <c r="T55" i="1" s="1"/>
  <c r="R56" i="1"/>
  <c r="U56" i="1"/>
  <c r="I33" i="1"/>
  <c r="V56" i="1" l="1"/>
  <c r="T56" i="1"/>
  <c r="J53" i="1" l="1"/>
  <c r="K53" i="1"/>
  <c r="L53" i="1"/>
  <c r="M53" i="1"/>
  <c r="N53" i="1"/>
  <c r="O53" i="1"/>
  <c r="P53" i="1"/>
  <c r="Q53" i="1"/>
  <c r="I53" i="1"/>
  <c r="I24" i="1" l="1"/>
  <c r="I25" i="1" s="1"/>
  <c r="J24" i="1"/>
  <c r="J25" i="1" s="1"/>
  <c r="K24" i="1"/>
  <c r="K25" i="1" s="1"/>
  <c r="L24" i="1"/>
  <c r="L25" i="1" s="1"/>
  <c r="M24" i="1"/>
  <c r="M25" i="1" s="1"/>
  <c r="N24" i="1"/>
  <c r="N25" i="1" s="1"/>
  <c r="O24" i="1"/>
  <c r="O25" i="1" s="1"/>
  <c r="P24" i="1"/>
  <c r="P25" i="1" s="1"/>
  <c r="Q24" i="1"/>
  <c r="Q25" i="1" s="1"/>
  <c r="P141" i="2" l="1"/>
  <c r="O141" i="2"/>
  <c r="N141" i="2"/>
  <c r="L141" i="2"/>
  <c r="L142" i="2" s="1"/>
  <c r="K141" i="2"/>
  <c r="K142" i="2" s="1"/>
  <c r="J141" i="2"/>
  <c r="M44" i="2"/>
  <c r="O42" i="2"/>
  <c r="K42" i="2"/>
  <c r="P41" i="2"/>
  <c r="N41" i="2"/>
  <c r="L41" i="2"/>
  <c r="J41" i="2"/>
  <c r="M40" i="2"/>
  <c r="M41" i="2" s="1"/>
  <c r="I40" i="2"/>
  <c r="P39" i="2"/>
  <c r="N39" i="2"/>
  <c r="L39" i="2"/>
  <c r="J39" i="2"/>
  <c r="M38" i="2"/>
  <c r="M39" i="2" s="1"/>
  <c r="I38" i="2"/>
  <c r="O36" i="2"/>
  <c r="K36" i="2"/>
  <c r="P35" i="2"/>
  <c r="P36" i="2" s="1"/>
  <c r="N35" i="2"/>
  <c r="M35" i="2"/>
  <c r="L35" i="2"/>
  <c r="L36" i="2" s="1"/>
  <c r="I35" i="2"/>
  <c r="J34" i="2"/>
  <c r="J35" i="2" s="1"/>
  <c r="J36" i="2" s="1"/>
  <c r="I34" i="2"/>
  <c r="P32" i="2"/>
  <c r="O32" i="2"/>
  <c r="L32" i="2"/>
  <c r="K32" i="2"/>
  <c r="N31" i="2"/>
  <c r="J31" i="2"/>
  <c r="I31" i="2"/>
  <c r="M30" i="2"/>
  <c r="I30" i="2"/>
  <c r="N29" i="2"/>
  <c r="M29" i="2" s="1"/>
  <c r="J29" i="2"/>
  <c r="I29" i="2"/>
  <c r="M28" i="2"/>
  <c r="I28" i="2"/>
  <c r="M54" i="1"/>
  <c r="M55" i="1" s="1"/>
  <c r="I54" i="1"/>
  <c r="I55" i="1" s="1"/>
  <c r="Q54" i="1"/>
  <c r="Q55" i="1" s="1"/>
  <c r="Q34" i="1"/>
  <c r="Q35" i="1" s="1"/>
  <c r="P34" i="1"/>
  <c r="P35" i="1" s="1"/>
  <c r="O34" i="1"/>
  <c r="O35" i="1" s="1"/>
  <c r="N34" i="1"/>
  <c r="N35" i="1" s="1"/>
  <c r="M34" i="1"/>
  <c r="M35" i="1" s="1"/>
  <c r="L34" i="1"/>
  <c r="L35" i="1" s="1"/>
  <c r="K34" i="1"/>
  <c r="K35" i="1" s="1"/>
  <c r="J34" i="1"/>
  <c r="J35" i="1" s="1"/>
  <c r="I34" i="1"/>
  <c r="I35" i="1" s="1"/>
  <c r="Q20" i="1"/>
  <c r="Q26" i="1" s="1"/>
  <c r="P20" i="1"/>
  <c r="P26" i="1" s="1"/>
  <c r="O20" i="1"/>
  <c r="O26" i="1" s="1"/>
  <c r="N20" i="1"/>
  <c r="N26" i="1" s="1"/>
  <c r="M20" i="1"/>
  <c r="M26" i="1" s="1"/>
  <c r="L20" i="1"/>
  <c r="L26" i="1" s="1"/>
  <c r="K20" i="1"/>
  <c r="K26" i="1" s="1"/>
  <c r="J20" i="1"/>
  <c r="J26" i="1" s="1"/>
  <c r="I20" i="1"/>
  <c r="I26" i="1" s="1"/>
  <c r="M56" i="1" l="1"/>
  <c r="Q56" i="1"/>
  <c r="I56" i="1"/>
  <c r="N36" i="2"/>
  <c r="I36" i="2"/>
  <c r="I39" i="2"/>
  <c r="M31" i="2"/>
  <c r="P42" i="2"/>
  <c r="P142" i="2" s="1"/>
  <c r="N32" i="2"/>
  <c r="M32" i="2" s="1"/>
  <c r="J32" i="2"/>
  <c r="I32" i="2" s="1"/>
  <c r="L54" i="1"/>
  <c r="L55" i="1" s="1"/>
  <c r="L56" i="1" s="1"/>
  <c r="P54" i="1"/>
  <c r="P55" i="1" s="1"/>
  <c r="P56" i="1" s="1"/>
  <c r="O54" i="1"/>
  <c r="O55" i="1" s="1"/>
  <c r="O56" i="1" s="1"/>
  <c r="L42" i="2"/>
  <c r="O142" i="2"/>
  <c r="K54" i="1"/>
  <c r="K55" i="1" s="1"/>
  <c r="K56" i="1" s="1"/>
  <c r="J54" i="1"/>
  <c r="J55" i="1" s="1"/>
  <c r="J56" i="1" s="1"/>
  <c r="N54" i="1"/>
  <c r="N55" i="1" s="1"/>
  <c r="N56" i="1" s="1"/>
  <c r="N42" i="2"/>
  <c r="I41" i="2"/>
  <c r="M36" i="2"/>
  <c r="J42" i="2"/>
  <c r="I141" i="2"/>
  <c r="M141" i="2"/>
  <c r="M42" i="2" l="1"/>
  <c r="J142" i="2"/>
  <c r="I142" i="2" s="1"/>
  <c r="I42" i="2"/>
  <c r="N142" i="2"/>
  <c r="M142" i="2" s="1"/>
</calcChain>
</file>

<file path=xl/sharedStrings.xml><?xml version="1.0" encoding="utf-8"?>
<sst xmlns="http://schemas.openxmlformats.org/spreadsheetml/2006/main" count="715" uniqueCount="227">
  <si>
    <t>Programos kodas</t>
  </si>
  <si>
    <t>Programos tikslo kodas</t>
  </si>
  <si>
    <t>Uždavinio kodas</t>
  </si>
  <si>
    <t>Priemonės kodas</t>
  </si>
  <si>
    <t>Veiklos kodas</t>
  </si>
  <si>
    <t>Pavadinimas</t>
  </si>
  <si>
    <t>Finansavimo šaltinis</t>
  </si>
  <si>
    <t>Finansavimo lėšos</t>
  </si>
  <si>
    <t>Priemonės požymis</t>
  </si>
  <si>
    <r>
      <t xml:space="preserve">Funkcinės klasifikacijos kodas </t>
    </r>
    <r>
      <rPr>
        <b/>
        <sz val="9"/>
        <rFont val="Times New Roman"/>
        <family val="1"/>
        <charset val="186"/>
      </rPr>
      <t xml:space="preserve"> </t>
    </r>
  </si>
  <si>
    <t>Asignavimų valdytojo kodas</t>
  </si>
  <si>
    <t>Atsakingi vykdytojai</t>
  </si>
  <si>
    <t>Asignavimai biudžetiniams                        2011-iesiems metams</t>
  </si>
  <si>
    <t>Asignavimų poreikis biudžetiniams                                2012-iesiems metams</t>
  </si>
  <si>
    <t>Iš viso</t>
  </si>
  <si>
    <t>SB</t>
  </si>
  <si>
    <t>Išlaidoms</t>
  </si>
  <si>
    <t>SB(ĮP)</t>
  </si>
  <si>
    <t>SB(D)</t>
  </si>
  <si>
    <t>SP</t>
  </si>
  <si>
    <t>ES</t>
  </si>
  <si>
    <t>VB</t>
  </si>
  <si>
    <t>VIP</t>
  </si>
  <si>
    <t>KT</t>
  </si>
  <si>
    <t>pavadinimas</t>
  </si>
  <si>
    <t>mato vnt.</t>
  </si>
  <si>
    <t>Turtui įsigyti ir finansiniams įsipareigojimams vykdyti</t>
  </si>
  <si>
    <t>Planuojama reikšmė</t>
  </si>
  <si>
    <t>01</t>
  </si>
  <si>
    <t xml:space="preserve"> Tikslas. Šiuolaikiškos susisiekimo sistemos plėtra.</t>
  </si>
  <si>
    <t>Iš jų darbo užmokesčiui</t>
  </si>
  <si>
    <t>Buhalterija</t>
  </si>
  <si>
    <t>Uždavinys. Modernizuoti ir plėtoti savivaldybės vietinės reikšmės kelius, gatves ir kitas susisiekimo komunikacijas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</si>
  <si>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  <charset val="186"/>
      </rPr>
      <t xml:space="preserve"> darbo užmokestis</t>
    </r>
  </si>
  <si>
    <t>02</t>
  </si>
  <si>
    <t>km.</t>
  </si>
  <si>
    <t>Iš viso:</t>
  </si>
  <si>
    <t>Iš viso uždaviniui:</t>
  </si>
  <si>
    <t>07</t>
  </si>
  <si>
    <t>08</t>
  </si>
  <si>
    <t>09</t>
  </si>
  <si>
    <t>Iš viso tikslui:</t>
  </si>
  <si>
    <t>10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</si>
  <si>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</si>
  <si>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</si>
  <si>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</si>
  <si>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</si>
  <si>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</si>
  <si>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</si>
  <si>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</si>
  <si>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</si>
  <si>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</si>
  <si>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</si>
  <si>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</si>
  <si>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</si>
  <si>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</si>
  <si>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</si>
  <si>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vnt.</t>
  </si>
  <si>
    <t>SPN</t>
  </si>
  <si>
    <t>03</t>
  </si>
  <si>
    <t xml:space="preserve">Tikslas. Socialinių paslaugų aprėpties didinimas.       </t>
  </si>
  <si>
    <t>Dokumentų valdymo sk.</t>
  </si>
  <si>
    <t>Pašto paslaugų įsigijimas</t>
  </si>
  <si>
    <t>04</t>
  </si>
  <si>
    <t>Laikraščių ir kitų periodinių paslaugų įsigijimas</t>
  </si>
  <si>
    <t>05</t>
  </si>
  <si>
    <t xml:space="preserve">Tikslas. Darnaus išteklių naudojimo skatinimas.  </t>
  </si>
  <si>
    <t>Uždavinys. Kompleksiškai plėtoti ir puoselėti rekreacines teritorijas, želdynus bei kitas viešąsias erdves, pritaikant jas gyventojų bei verslo poreikiams</t>
  </si>
  <si>
    <t>06</t>
  </si>
  <si>
    <t>Teisės sk.</t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</si>
  <si>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</si>
  <si>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Tikslas. Efektyvaus viešojo valdymo sistemos sukūrimas.</t>
  </si>
  <si>
    <t>Seniūnijoje dirbančių darbuotojų skaičius</t>
  </si>
  <si>
    <t>Išrašytų pažymų  skaičius</t>
  </si>
  <si>
    <t>Mokesčių sk.</t>
  </si>
  <si>
    <t>Išduotų pažymų skaičius</t>
  </si>
  <si>
    <t>PVM srautų valdymo konsultavimo paslaugų Klaipėdos miesto savivaldybėje pirkimas</t>
  </si>
  <si>
    <t>Daugiabučių gyvenamųjų namų žemės nuomos mokesčio paskirstymo ir administravimo paslaugos iš namų administratorių pirkimas</t>
  </si>
  <si>
    <t>Iš viso programai:</t>
  </si>
  <si>
    <t>Ūkio sk.</t>
  </si>
  <si>
    <t>Dalyvavimas organizuojant rinkimus</t>
  </si>
  <si>
    <t>188710823</t>
  </si>
  <si>
    <t>Ryšių paslaugos</t>
  </si>
  <si>
    <t>Transporto išlaikymas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</si>
  <si>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</si>
  <si>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</si>
  <si>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</si>
  <si>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</si>
  <si>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</si>
  <si>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14</t>
  </si>
  <si>
    <t>Klaipėdos miesto ir  Lietuvos Respublikos vėliavų pirkimas</t>
  </si>
  <si>
    <t>Spaudų ir antspaudų gamyba</t>
  </si>
  <si>
    <t>Elektroninių bilietų pirkimas</t>
  </si>
  <si>
    <t>Savivaldybės administracijos kopijavimo aparatų techninis aptarnavimas bei remontas</t>
  </si>
  <si>
    <t>Savivaldybės administracijos pastatų šildymo, karšto vandens sistemų bei dujininių katilų įrenginių priežiūra</t>
  </si>
  <si>
    <t>22</t>
  </si>
  <si>
    <t>Klaipėdos m. savivaldybės administracijos vidinių ir išorinių oro kondicionierių techninis aptarnavimas</t>
  </si>
  <si>
    <t>Savivaldybės administracijos pastatų ir patalpų techninė priežiūra</t>
  </si>
  <si>
    <t>Pastato Vytauto g. 13 nuoma</t>
  </si>
  <si>
    <t>Kopijavimo aparatų nuoma</t>
  </si>
  <si>
    <t>Stotelės įrangos nuoma (telefonija)</t>
  </si>
  <si>
    <t>30</t>
  </si>
  <si>
    <t>Komunalinės paslaugos - šildymas</t>
  </si>
  <si>
    <t>31</t>
  </si>
  <si>
    <t>Komunalinės paslaugos - elektros energija</t>
  </si>
  <si>
    <t>32</t>
  </si>
  <si>
    <t>Komunalinės paslaugos - vandentiekis ir kanalizacija</t>
  </si>
  <si>
    <t>33</t>
  </si>
  <si>
    <t>Komunalinės paslaugos - dujos</t>
  </si>
  <si>
    <t>34</t>
  </si>
  <si>
    <t>Reprezentacinės išlaidos</t>
  </si>
  <si>
    <t>35</t>
  </si>
  <si>
    <t>Gesintuvų užpildymas</t>
  </si>
  <si>
    <t>36</t>
  </si>
  <si>
    <t>Atliekų surinkimas</t>
  </si>
  <si>
    <t>37</t>
  </si>
  <si>
    <t>Deratizacija, dezinfekcija, dezinsekcija</t>
  </si>
  <si>
    <t>38</t>
  </si>
  <si>
    <t>Balticum TV</t>
  </si>
  <si>
    <t>39</t>
  </si>
  <si>
    <t>Vietinių telefoninių tinklų techninis aptarnavimas</t>
  </si>
  <si>
    <t>40</t>
  </si>
  <si>
    <t>Klaipėdos miesto savivaldybės administracijos patalpų kasdieninis valymas</t>
  </si>
  <si>
    <t>41</t>
  </si>
  <si>
    <t>Klaipėdos miesto savivaldybės administracijos liftų techninė priežiūra</t>
  </si>
  <si>
    <t>42</t>
  </si>
  <si>
    <t>Nežinybinė apsauga - Klaipėdos m. savivaldybės administracijos pastatų ir patalpų elektroninė apsauga ir sistemų techninis aptarnavimas</t>
  </si>
  <si>
    <t>43</t>
  </si>
  <si>
    <t>Nežinybinė apsauga pastato Debreceno g. 41</t>
  </si>
  <si>
    <t>46</t>
  </si>
  <si>
    <t>Pastato Danės g. 17 išlaikymas pagal panaudos sutartį</t>
  </si>
  <si>
    <t>47</t>
  </si>
  <si>
    <t xml:space="preserve">Puokščių ir gėlių pirkimas </t>
  </si>
  <si>
    <t>49</t>
  </si>
  <si>
    <t>Komunaliniai mokesčiai UAB"Vitės valdos" (už I. Kanto g.11 ir H. Manto g.51 patalpas)</t>
  </si>
  <si>
    <t>50</t>
  </si>
  <si>
    <t>Komunaliniai mokesčiai UAB"Pamario vyturys"(už Laukininkų g. 19a patalpas)</t>
  </si>
  <si>
    <t>Viešosios tvarkos skyriaus darbuotojų aprūpinimas</t>
  </si>
  <si>
    <t>Fotoaparatų ir diktofonų pirkimas</t>
  </si>
  <si>
    <t>Trijų lengvųjų automobilių nuoma</t>
  </si>
  <si>
    <t>Savivaldybės administracijos vidinio kiemo pakeliamų vartų sistemos priežiūra</t>
  </si>
  <si>
    <t>23</t>
  </si>
  <si>
    <t>Aliuminio durų ir pertvarų sumontavimas su įėjimo kontrolės įvedimu</t>
  </si>
  <si>
    <t>29</t>
  </si>
  <si>
    <t xml:space="preserve">Pastatų ir patalpų einamasis remontas - Liepų g. 11 stogo einamasis remontas su  lietvamzdžių ir lovelių apšildymu dvigubais elektriniais kabeliais </t>
  </si>
  <si>
    <t>44</t>
  </si>
  <si>
    <t>Vienkartinių maišų ir pirštinių pirkimas akcijos "Darom" dalyviams</t>
  </si>
  <si>
    <t>45</t>
  </si>
  <si>
    <t>Autobuso nuoma nuvežti dalyvius į "Grybavimo čempionatą" Varėnoje</t>
  </si>
  <si>
    <t>48</t>
  </si>
  <si>
    <t xml:space="preserve">Žaliuzių pirkimas </t>
  </si>
  <si>
    <t>51</t>
  </si>
  <si>
    <t>Dokumentų paskirstymo lentynų įsigijimas</t>
  </si>
  <si>
    <t>52</t>
  </si>
  <si>
    <t>Apsauginės bei priešgaisrinės signalizacijos sistemų administracijos pastatuose įrengimas</t>
  </si>
  <si>
    <t>24</t>
  </si>
  <si>
    <t>Sniego ir ledo valymas nuo savivaldybės administracijos pastatų stogų</t>
  </si>
  <si>
    <t>Iš viso :</t>
  </si>
  <si>
    <t>Išduotų leidimų skaičius</t>
  </si>
  <si>
    <t>Uždavinys. Šakių rajono socialinio būsto fondo plėtra</t>
  </si>
  <si>
    <t>Suremontuotų būstų skaičius</t>
  </si>
  <si>
    <t>Šakių seniūnija</t>
  </si>
  <si>
    <t>Uždavinys. Finansinės pagalbos rajono gyventojams teikimas ir didinimas.</t>
  </si>
  <si>
    <t>Seniūnijoje prižiūrimų vietinės reikšmės kelių ir gatvių  ilgis kilometrais</t>
  </si>
  <si>
    <t>Seniūnijos gyventojų, gaunačių pašalpas, skaičius</t>
  </si>
  <si>
    <t>Administruojamų būstų, nuomos būdu, skaičius</t>
  </si>
  <si>
    <t xml:space="preserve">Priemonė. Socialinio būsto remontas seniūnijoje </t>
  </si>
  <si>
    <t>Įdarbintų, per užimtumo didinimo programą, seniūnijos gyventojų skaičius</t>
  </si>
  <si>
    <t>Uždavinys. Vykdyti administracinės naštos mažinimą</t>
  </si>
  <si>
    <t>Priemonė. Vietinės reikšmės kelių ir gatvių priežiūra</t>
  </si>
  <si>
    <t>Priemonė. Teikti socialines paslaugas seniūnijos gyventojams</t>
  </si>
  <si>
    <t>Priemonė. Aplinkotvarkos darbų vykdymas seniūnijoje</t>
  </si>
  <si>
    <t>Priemonė. Įgyvendinti užimtumo didinimo programą</t>
  </si>
  <si>
    <t>Priemonė. Savivaldybės veiklos pagrindinių funkcijų vykdymas</t>
  </si>
  <si>
    <t>Priemonė. Administracinės naštos mažinimo priemonės</t>
  </si>
  <si>
    <t xml:space="preserve">Prižiūrimų viešojo naudojimo teritorijų plotas ha          </t>
  </si>
  <si>
    <t xml:space="preserve">ha       </t>
  </si>
  <si>
    <t xml:space="preserve">vnt </t>
  </si>
  <si>
    <t xml:space="preserve">ha  </t>
  </si>
  <si>
    <t xml:space="preserve">Prižiūrimų seniūnijoje gatvės šviestuvų skaičius   </t>
  </si>
  <si>
    <t>Veikla: Seniūnijos kelių greideriavimas, žvyravimas, sniego valymas</t>
  </si>
  <si>
    <t xml:space="preserve">Veikla: Socialinių paslaugų administravimas seniūnijoje </t>
  </si>
  <si>
    <t>Veikla: Socialinių būstų nuomos administravimas seniūnijoje</t>
  </si>
  <si>
    <t xml:space="preserve">Tvarkomų veikančių ir neveikiančių  kapinių plotas ha     </t>
  </si>
  <si>
    <t xml:space="preserve">Veikla: Iš dalies suremontuoti socialinius ir savivaldybei priklausančius būstus </t>
  </si>
  <si>
    <t xml:space="preserve">Veikla: Vykdyti bendrojo naudojimo teritorijų prižiūra: kapinių, želdinių, gatvių, pakelių, šaligatvių valymą ir priežiūrą, gatvių ir kitų viešų vietų apšvietimą, viešųjų tualetų priežiūros paslaugų teikimą </t>
  </si>
  <si>
    <t>Veikla: Įdarbinti seniūnijos gyventojus per užimtumo didinimo programą</t>
  </si>
  <si>
    <t>Veikla: Priemonės bei kitos paslaugos skirtos seniūnijos išlaikymui</t>
  </si>
  <si>
    <t>Veikla: Pažymos juridiniams faktams patvirtinti ir susirašinėjimo su kitomis institucijomis</t>
  </si>
  <si>
    <t>Veikla: Gyvenamosios vietos deklaravimo funkcijos vykdymas</t>
  </si>
  <si>
    <t>Veikla: Laidojimo leidimai</t>
  </si>
  <si>
    <t xml:space="preserve"> </t>
  </si>
  <si>
    <t>Papildomas (-i) požymis (-iai)</t>
  </si>
  <si>
    <t xml:space="preserve">Poveikio/Rezultato /Produkto /Veiklos efektyvumo rodiklio </t>
  </si>
  <si>
    <t>Savivaldybės administracijos Šakių seniūnijos 2022 metų veiklos planas</t>
  </si>
  <si>
    <t>Lėšos biudžetiniams  2022-iesiems metams, tūkst. Eur</t>
  </si>
  <si>
    <t>Vietinės reikšmės kelių su asfalto danga dalis</t>
  </si>
  <si>
    <t>proc.</t>
  </si>
  <si>
    <t>T</t>
  </si>
  <si>
    <t>Modernizuotų ir įrengtų vietinės reikšmės kelių ir gatvių  ilgis</t>
  </si>
  <si>
    <t>km</t>
  </si>
  <si>
    <t>TP</t>
  </si>
  <si>
    <t>Naujai gavusių socialines paslaugas asmenų skaičius</t>
  </si>
  <si>
    <t>25,00</t>
  </si>
  <si>
    <t>Parengtų priemonių skaičius</t>
  </si>
  <si>
    <t>vnt</t>
  </si>
  <si>
    <t>Socialinio būsto fondo plėtros programų skaičius</t>
  </si>
  <si>
    <t>Aplinkos apsaugos institucijų viešųjų paslaugų vartotojų patenkinimo indeksas</t>
  </si>
  <si>
    <t>Pritaikyta viešųjų erdvių</t>
  </si>
  <si>
    <t>Tikslas.Gyventojų užimtumo didinimas.</t>
  </si>
  <si>
    <t>Užimtumo programoje įdarbintų asmenų skaičius</t>
  </si>
  <si>
    <t>Uždavinys.Organizuoti užimtumo didinimo programą</t>
  </si>
  <si>
    <t>Įdarbintų asmenų skaičius</t>
  </si>
  <si>
    <t>Įdiegtų  išmaniųjų sistemų aprėptis</t>
  </si>
  <si>
    <t>Parengtų administracinės naštos priemonių planų skaičius</t>
  </si>
  <si>
    <t>Išduotų rekomendacijų gauti leidimui skaičius</t>
  </si>
  <si>
    <t>Veikla: Rekomendacijos gauti leidimui dėl saugotinų medžių ir krūmų kirtimo, persodinimo ar kitokio pašalinimo, genėjimo darbų atlikimui</t>
  </si>
  <si>
    <r>
      <t>Finansavimo šaltinių sutrumpinimai:</t>
    </r>
    <r>
      <rPr>
        <sz val="10"/>
        <rFont val="Times New Roman"/>
        <family val="1"/>
        <charset val="186"/>
      </rPr>
      <t xml:space="preserve"> SB - Savivaldybės biudžeto lėšos; SB(ĮP) - Biudžetinių įstaigų pajamos; SB(AA) - Savivaldybės aplinkos apsaugos rėmimo specialiosios programos lėšos; SB(D) - Valstybės biudžeto tikslinės dotacijos lėšos; SB (MK) - Speciali tikslinė dotacija mokinio krepšeliui finansuoti; SP- Savivaldybės paskolos lėšos; P - Paskolos lėšos; PF - Savivaldybės privatizavimo fondo lėšos; ES - Europos Sąjungos paramos lėšos; KPP - Kelių priežiūros ir plėtros programos lėšos; VB - Valstybės biudžeto lėšos; VIP - Valstybės  biudžeto specialiosios tikslinės dotacijos lėšos (iš valstybės investicijų programos); KT - Kiti finansavimo šaltiniai.</t>
    </r>
  </si>
  <si>
    <t>Papildomo požymio sutrumpinimai: T-Tęstinės veiklos uždavinys; TP - Tęstinė priemonė, TD- tęstinė dotacijų savivaldybėms priemonė.</t>
  </si>
  <si>
    <r>
      <t>Paaiškinimai:</t>
    </r>
    <r>
      <rPr>
        <sz val="10"/>
        <rFont val="Times New Roman"/>
        <family val="1"/>
        <charset val="186"/>
      </rPr>
      <t xml:space="preserve">
</t>
    </r>
    <r>
      <rPr>
        <i/>
        <sz val="10"/>
        <rFont val="Times New Roman"/>
        <family val="1"/>
        <charset val="186"/>
      </rPr>
      <t xml:space="preserve">Tikslai ir uždaviniai </t>
    </r>
    <r>
      <rPr>
        <sz val="10"/>
        <rFont val="Times New Roman"/>
        <family val="1"/>
        <charset val="186"/>
      </rPr>
      <t xml:space="preserve">– iš strateginio veiklos plano perkeliami atitinkamos programos tikslai ir uždaviniai;
</t>
    </r>
    <r>
      <rPr>
        <i/>
        <sz val="10"/>
        <rFont val="Times New Roman"/>
        <family val="1"/>
        <charset val="186"/>
      </rPr>
      <t>Priemonės</t>
    </r>
    <r>
      <rPr>
        <sz val="10"/>
        <rFont val="Times New Roman"/>
        <family val="1"/>
        <charset val="186"/>
      </rPr>
      <t xml:space="preserve"> – perkeliamos atitinkamiems metams aktualios savivaldybės strateginio veiklos plano priemonės; 
</t>
    </r>
    <r>
      <rPr>
        <i/>
        <sz val="10"/>
        <rFont val="Times New Roman"/>
        <family val="1"/>
        <charset val="186"/>
      </rPr>
      <t>Veiklos</t>
    </r>
    <r>
      <rPr>
        <sz val="10"/>
        <rFont val="Times New Roman"/>
        <family val="1"/>
        <charset val="186"/>
      </rPr>
      <t xml:space="preserve"> – priemonių įgyvendinimas detalizuojamas nurodant konkrečius jų įgyvendinimo būdus – veiklas; veiklos gali būti nustatomos numatomų vykdyti projektų ar veiksmų pagrindu;
</t>
    </r>
    <r>
      <rPr>
        <i/>
        <sz val="10"/>
        <rFont val="Times New Roman"/>
        <family val="1"/>
        <charset val="186"/>
      </rPr>
      <t>Asignavimai</t>
    </r>
    <r>
      <rPr>
        <sz val="10"/>
        <rFont val="Times New Roman"/>
        <family val="1"/>
        <charset val="186"/>
      </rPr>
      <t xml:space="preserve"> – priemonių ar veiklų įgyvendinimui užtikrinti reikalingos savivaldybės biudžeto ar kitų finansavimo šaltinių lėšos; savivaldybės biudžeto asignavimų suma turi atitikti savivaldybės biudžete atitinkamam asignavimų valdytojui numatomus skirti asignavimus;
</t>
    </r>
    <r>
      <rPr>
        <i/>
        <sz val="10"/>
        <rFont val="Times New Roman"/>
        <family val="1"/>
        <charset val="186"/>
      </rPr>
      <t>Poveikio/Rezultato/Produkto/Veiklos efektyvumo rodikliai</t>
    </r>
    <r>
      <rPr>
        <sz val="10"/>
        <rFont val="Times New Roman"/>
        <family val="1"/>
        <charset val="186"/>
      </rPr>
      <t xml:space="preserve"> – metinio veiklos plano rezultatai išreiškiami ir atitinkamai priemonių įgyvendinimo pažanga matuojama Poveikio/Rezultato/Produkto/Veiklos efektyvumo rodikliais, kurie matuoja vidinius savivaldybės administracijos (skyriaus) procesus (veiksmus) ar išteklius (finansinius, žmogiškuosius, materialinius ar kitokius), reikalingus produktams sukurti, paslaugoms teikti ar funkcijoms atlikti;
</t>
    </r>
    <r>
      <rPr>
        <i/>
        <sz val="10"/>
        <rFont val="Times New Roman"/>
        <family val="1"/>
        <charset val="186"/>
      </rPr>
      <t>Atsakingi vykdytojai</t>
    </r>
    <r>
      <rPr>
        <sz val="10"/>
        <rFont val="Times New Roman"/>
        <family val="1"/>
        <charset val="186"/>
      </rPr>
      <t xml:space="preserve"> – prie veiklų nurodomi už jų vykdymą atsakingi vykdytojai; kaip vykdytojai gali būti nurodomi savivaldybės administracijos struktūriniai padaliniai arba darbuotojai.
</t>
    </r>
    <r>
      <rPr>
        <i/>
        <sz val="10"/>
        <rFont val="Times New Roman"/>
        <family val="1"/>
        <charset val="186"/>
      </rPr>
      <t>Įvykdymo terminas</t>
    </r>
    <r>
      <rPr>
        <sz val="10"/>
        <rFont val="Times New Roman"/>
        <family val="1"/>
        <charset val="186"/>
      </rPr>
      <t xml:space="preserve"> – galutinis priemonės įvykdymo terminas (nurodoma data (tiksli arba mėnuo, arba ketvirtis)). 
</t>
    </r>
  </si>
  <si>
    <t>Panaudotos lėšos biudžetiniais 2022-ais metais, tūkst. Eur</t>
  </si>
  <si>
    <t>Faktinė reikšmė</t>
  </si>
  <si>
    <t>Nukrypimų nuo plano priežastys ir tolesni veiksmai, komentarai</t>
  </si>
  <si>
    <t xml:space="preserve">ŠAKIŲ RAJONO SAVIVALDYBĖS ADMINISTRACIJOS ŠAKIŲ SENIŪNIJOS
  2022 METŲ VEIKLOS PLANO ATASKAITA
</t>
  </si>
  <si>
    <t xml:space="preserve">PATVIRTINTA           
Šakių rajono savivaldybės
administracijos direktoriaus
2023 m.                  d. įsakymu Nr. AT-
</t>
  </si>
  <si>
    <t>Daugiau žmonių mirė</t>
  </si>
  <si>
    <t>Į seniūniją atvyko gyventojų iš Ukrainos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</si>
</sst>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0.000"/>
    <numFmt numFmtId="166" formatCode="#,##0.0;[Red]#,##0.0"/>
    <numFmt numFmtId="167" formatCode="#,##0.000"/>
  </numFmts>
  <fonts count="31" x14ac:knownFonts="1">
    <font>
      <sz val="10"/>
      <color rgb="FF000000"/>
      <name val="Arial"/>
    </font>
    <font>
      <sz val="8"/>
      <name val="Times New Roman"/>
      <family val="1"/>
      <charset val="186"/>
    </font>
    <font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b/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8"/>
      <name val="Times New Roman"/>
      <family val="1"/>
      <charset val="186"/>
    </font>
    <font>
      <sz val="9"/>
      <name val="Times New Roman"/>
      <family val="1"/>
      <charset val="186"/>
    </font>
    <font>
      <b/>
      <sz val="10"/>
      <color rgb="FFFF00FF"/>
      <name val="Times New Roman"/>
      <family val="1"/>
      <charset val="186"/>
    </font>
    <font>
      <b/>
      <sz val="7"/>
      <name val="Times New Roman"/>
      <family val="1"/>
      <charset val="186"/>
    </font>
    <font>
      <sz val="10"/>
      <name val="Arial"/>
      <family val="2"/>
      <charset val="186"/>
    </font>
    <font>
      <b/>
      <sz val="10"/>
      <name val="Arial"/>
      <family val="2"/>
      <charset val="186"/>
    </font>
    <font>
      <sz val="7"/>
      <name val="Times New Roman"/>
      <family val="1"/>
      <charset val="186"/>
    </font>
    <font>
      <sz val="10"/>
      <color rgb="FF993300"/>
      <name val="Times New Roman"/>
      <family val="1"/>
      <charset val="186"/>
    </font>
    <font>
      <sz val="1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i/>
      <sz val="10"/>
      <name val="Times New Roman"/>
      <family val="1"/>
      <charset val="186"/>
    </font>
    <font>
      <sz val="8"/>
      <color theme="1"/>
      <name val="Times New Roman"/>
      <family val="1"/>
      <charset val="186"/>
    </font>
    <font>
      <i/>
      <sz val="11"/>
      <color rgb="FFFF0000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sz val="10"/>
      <color rgb="FFFF0000"/>
      <name val="Arial"/>
      <family val="2"/>
      <charset val="186"/>
    </font>
    <font>
      <b/>
      <sz val="10"/>
      <color rgb="FFFF0000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sz val="8"/>
      <color rgb="FFFF0000"/>
      <name val="Times New Roman"/>
      <family val="1"/>
      <charset val="186"/>
    </font>
    <font>
      <b/>
      <sz val="12"/>
      <name val="Times New Roman"/>
      <family val="1"/>
    </font>
    <font>
      <sz val="11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99CCFF"/>
        <bgColor rgb="FF99CCFF"/>
      </patternFill>
    </fill>
    <fill>
      <patternFill patternType="solid">
        <fgColor rgb="FFCCFFCC"/>
        <bgColor rgb="FFCCFFCC"/>
      </patternFill>
    </fill>
    <fill>
      <patternFill patternType="solid">
        <fgColor rgb="FFFFFF99"/>
        <bgColor rgb="FFFFFF99"/>
      </patternFill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D2F3C3"/>
        <bgColor rgb="FFD2F3C3"/>
      </patternFill>
    </fill>
    <fill>
      <patternFill patternType="solid">
        <fgColor indexed="43"/>
        <bgColor indexed="64"/>
      </patternFill>
    </fill>
  </fills>
  <borders count="13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02">
    <xf numFmtId="0" fontId="0" fillId="0" borderId="0" xfId="0"/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21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/>
    </xf>
    <xf numFmtId="0" fontId="6" fillId="0" borderId="21" xfId="0" applyFont="1" applyBorder="1" applyAlignment="1">
      <alignment vertical="top"/>
    </xf>
    <xf numFmtId="49" fontId="6" fillId="0" borderId="1" xfId="0" applyNumberFormat="1" applyFont="1" applyBorder="1" applyAlignment="1">
      <alignment vertical="top"/>
    </xf>
    <xf numFmtId="49" fontId="6" fillId="3" borderId="21" xfId="0" applyNumberFormat="1" applyFont="1" applyFill="1" applyBorder="1" applyAlignment="1">
      <alignment horizontal="center" vertical="top"/>
    </xf>
    <xf numFmtId="0" fontId="1" fillId="0" borderId="1" xfId="0" applyFont="1" applyBorder="1" applyAlignment="1">
      <alignment horizontal="center" vertical="center" textRotation="90" wrapText="1"/>
    </xf>
    <xf numFmtId="49" fontId="6" fillId="4" borderId="21" xfId="0" applyNumberFormat="1" applyFont="1" applyFill="1" applyBorder="1" applyAlignment="1">
      <alignment horizontal="center" vertical="top"/>
    </xf>
    <xf numFmtId="49" fontId="5" fillId="3" borderId="31" xfId="0" applyNumberFormat="1" applyFont="1" applyFill="1" applyBorder="1" applyAlignment="1">
      <alignment horizontal="center" vertical="top"/>
    </xf>
    <xf numFmtId="49" fontId="8" fillId="0" borderId="8" xfId="0" applyNumberFormat="1" applyFont="1" applyBorder="1" applyAlignment="1">
      <alignment horizontal="center" vertical="top"/>
    </xf>
    <xf numFmtId="49" fontId="8" fillId="0" borderId="33" xfId="0" applyNumberFormat="1" applyFont="1" applyBorder="1" applyAlignment="1">
      <alignment horizontal="center" vertical="top"/>
    </xf>
    <xf numFmtId="49" fontId="6" fillId="0" borderId="34" xfId="0" applyNumberFormat="1" applyFont="1" applyBorder="1" applyAlignment="1">
      <alignment horizontal="center" vertical="top"/>
    </xf>
    <xf numFmtId="164" fontId="8" fillId="0" borderId="35" xfId="0" applyNumberFormat="1" applyFont="1" applyBorder="1" applyAlignment="1">
      <alignment horizontal="center" vertical="top"/>
    </xf>
    <xf numFmtId="164" fontId="8" fillId="0" borderId="36" xfId="0" applyNumberFormat="1" applyFont="1" applyBorder="1" applyAlignment="1">
      <alignment horizontal="center" vertical="top"/>
    </xf>
    <xf numFmtId="49" fontId="2" fillId="5" borderId="37" xfId="0" applyNumberFormat="1" applyFont="1" applyFill="1" applyBorder="1" applyAlignment="1">
      <alignment vertical="top"/>
    </xf>
    <xf numFmtId="164" fontId="8" fillId="0" borderId="38" xfId="0" applyNumberFormat="1" applyFont="1" applyBorder="1" applyAlignment="1">
      <alignment horizontal="center" vertical="top"/>
    </xf>
    <xf numFmtId="164" fontId="8" fillId="6" borderId="36" xfId="0" applyNumberFormat="1" applyFont="1" applyFill="1" applyBorder="1" applyAlignment="1">
      <alignment horizontal="center" vertical="top"/>
    </xf>
    <xf numFmtId="164" fontId="8" fillId="0" borderId="39" xfId="0" applyNumberFormat="1" applyFont="1" applyBorder="1" applyAlignment="1">
      <alignment horizontal="center" vertical="top"/>
    </xf>
    <xf numFmtId="0" fontId="2" fillId="0" borderId="21" xfId="0" applyFont="1" applyBorder="1" applyAlignment="1">
      <alignment vertical="top" wrapText="1"/>
    </xf>
    <xf numFmtId="49" fontId="5" fillId="3" borderId="40" xfId="0" applyNumberFormat="1" applyFont="1" applyFill="1" applyBorder="1" applyAlignment="1">
      <alignment horizontal="center" vertical="top"/>
    </xf>
    <xf numFmtId="49" fontId="8" fillId="0" borderId="18" xfId="0" applyNumberFormat="1" applyFont="1" applyBorder="1" applyAlignment="1">
      <alignment horizontal="center" vertical="top"/>
    </xf>
    <xf numFmtId="49" fontId="8" fillId="0" borderId="0" xfId="0" applyNumberFormat="1" applyFont="1" applyAlignment="1">
      <alignment horizontal="center" vertical="top"/>
    </xf>
    <xf numFmtId="49" fontId="6" fillId="0" borderId="42" xfId="0" applyNumberFormat="1" applyFont="1" applyBorder="1" applyAlignment="1">
      <alignment horizontal="center" vertical="top"/>
    </xf>
    <xf numFmtId="164" fontId="8" fillId="0" borderId="43" xfId="0" applyNumberFormat="1" applyFont="1" applyBorder="1" applyAlignment="1">
      <alignment horizontal="center" vertical="top"/>
    </xf>
    <xf numFmtId="164" fontId="8" fillId="0" borderId="21" xfId="0" applyNumberFormat="1" applyFont="1" applyBorder="1" applyAlignment="1">
      <alignment horizontal="center" vertical="top"/>
    </xf>
    <xf numFmtId="164" fontId="8" fillId="0" borderId="22" xfId="0" applyNumberFormat="1" applyFont="1" applyBorder="1" applyAlignment="1">
      <alignment horizontal="center" vertical="top"/>
    </xf>
    <xf numFmtId="164" fontId="8" fillId="6" borderId="44" xfId="0" applyNumberFormat="1" applyFont="1" applyFill="1" applyBorder="1" applyAlignment="1">
      <alignment horizontal="center" vertical="top"/>
    </xf>
    <xf numFmtId="165" fontId="6" fillId="4" borderId="21" xfId="0" applyNumberFormat="1" applyFont="1" applyFill="1" applyBorder="1" applyAlignment="1">
      <alignment horizontal="center" vertical="top"/>
    </xf>
    <xf numFmtId="164" fontId="8" fillId="0" borderId="45" xfId="0" applyNumberFormat="1" applyFont="1" applyBorder="1" applyAlignment="1">
      <alignment horizontal="center" vertical="top"/>
    </xf>
    <xf numFmtId="165" fontId="6" fillId="3" borderId="21" xfId="0" applyNumberFormat="1" applyFont="1" applyFill="1" applyBorder="1" applyAlignment="1">
      <alignment horizontal="center" vertical="center" shrinkToFit="1"/>
    </xf>
    <xf numFmtId="49" fontId="10" fillId="0" borderId="47" xfId="0" applyNumberFormat="1" applyFont="1" applyBorder="1" applyAlignment="1">
      <alignment horizontal="center" vertical="top"/>
    </xf>
    <xf numFmtId="164" fontId="8" fillId="0" borderId="48" xfId="0" applyNumberFormat="1" applyFont="1" applyBorder="1" applyAlignment="1">
      <alignment horizontal="center" vertical="top"/>
    </xf>
    <xf numFmtId="164" fontId="8" fillId="0" borderId="49" xfId="0" applyNumberFormat="1" applyFont="1" applyBorder="1" applyAlignment="1">
      <alignment horizontal="center" vertical="top"/>
    </xf>
    <xf numFmtId="164" fontId="8" fillId="0" borderId="50" xfId="0" applyNumberFormat="1" applyFont="1" applyBorder="1" applyAlignment="1">
      <alignment horizontal="center" vertical="top"/>
    </xf>
    <xf numFmtId="164" fontId="8" fillId="6" borderId="49" xfId="0" applyNumberFormat="1" applyFont="1" applyFill="1" applyBorder="1" applyAlignment="1">
      <alignment horizontal="center" vertical="top"/>
    </xf>
    <xf numFmtId="164" fontId="8" fillId="0" borderId="51" xfId="0" applyNumberFormat="1" applyFont="1" applyBorder="1" applyAlignment="1">
      <alignment horizontal="center" vertical="top"/>
    </xf>
    <xf numFmtId="0" fontId="11" fillId="0" borderId="16" xfId="0" applyFont="1" applyBorder="1" applyAlignment="1">
      <alignment vertical="top" wrapText="1"/>
    </xf>
    <xf numFmtId="49" fontId="10" fillId="0" borderId="8" xfId="0" applyNumberFormat="1" applyFont="1" applyBorder="1" applyAlignment="1">
      <alignment horizontal="center" vertical="top"/>
    </xf>
    <xf numFmtId="0" fontId="8" fillId="0" borderId="8" xfId="0" applyFont="1" applyBorder="1" applyAlignment="1">
      <alignment horizontal="center" vertical="top"/>
    </xf>
    <xf numFmtId="164" fontId="8" fillId="0" borderId="2" xfId="0" applyNumberFormat="1" applyFont="1" applyBorder="1" applyAlignment="1">
      <alignment horizontal="center" vertical="top"/>
    </xf>
    <xf numFmtId="164" fontId="8" fillId="0" borderId="3" xfId="0" applyNumberFormat="1" applyFont="1" applyBorder="1" applyAlignment="1">
      <alignment horizontal="center" vertical="top"/>
    </xf>
    <xf numFmtId="164" fontId="8" fillId="0" borderId="6" xfId="0" applyNumberFormat="1" applyFont="1" applyBorder="1" applyAlignment="1">
      <alignment horizontal="center" vertical="top"/>
    </xf>
    <xf numFmtId="164" fontId="8" fillId="0" borderId="52" xfId="0" applyNumberFormat="1" applyFont="1" applyBorder="1" applyAlignment="1">
      <alignment horizontal="center" vertical="top"/>
    </xf>
    <xf numFmtId="49" fontId="5" fillId="3" borderId="53" xfId="0" applyNumberFormat="1" applyFont="1" applyFill="1" applyBorder="1" applyAlignment="1">
      <alignment vertical="top"/>
    </xf>
    <xf numFmtId="0" fontId="11" fillId="0" borderId="56" xfId="0" applyFont="1" applyBorder="1" applyAlignment="1">
      <alignment vertical="top" wrapText="1"/>
    </xf>
    <xf numFmtId="0" fontId="11" fillId="0" borderId="57" xfId="0" applyFont="1" applyBorder="1" applyAlignment="1">
      <alignment horizontal="center" vertical="top" wrapText="1"/>
    </xf>
    <xf numFmtId="0" fontId="11" fillId="0" borderId="58" xfId="0" applyFont="1" applyBorder="1" applyAlignment="1">
      <alignment horizontal="center" vertical="top"/>
    </xf>
    <xf numFmtId="0" fontId="12" fillId="0" borderId="57" xfId="0" applyFont="1" applyBorder="1" applyAlignment="1">
      <alignment horizontal="center" vertical="top"/>
    </xf>
    <xf numFmtId="0" fontId="5" fillId="7" borderId="59" xfId="0" applyFont="1" applyFill="1" applyBorder="1" applyAlignment="1">
      <alignment horizontal="right" vertical="top" wrapText="1"/>
    </xf>
    <xf numFmtId="164" fontId="5" fillId="7" borderId="60" xfId="0" applyNumberFormat="1" applyFont="1" applyFill="1" applyBorder="1" applyAlignment="1">
      <alignment horizontal="center" vertical="top"/>
    </xf>
    <xf numFmtId="164" fontId="5" fillId="7" borderId="61" xfId="0" applyNumberFormat="1" applyFont="1" applyFill="1" applyBorder="1" applyAlignment="1">
      <alignment horizontal="center" vertical="top"/>
    </xf>
    <xf numFmtId="164" fontId="5" fillId="7" borderId="59" xfId="0" applyNumberFormat="1" applyFont="1" applyFill="1" applyBorder="1" applyAlignment="1">
      <alignment horizontal="center" vertical="top"/>
    </xf>
    <xf numFmtId="49" fontId="2" fillId="5" borderId="21" xfId="0" applyNumberFormat="1" applyFont="1" applyFill="1" applyBorder="1" applyAlignment="1">
      <alignment vertical="top"/>
    </xf>
    <xf numFmtId="165" fontId="6" fillId="0" borderId="21" xfId="0" applyNumberFormat="1" applyFont="1" applyBorder="1" applyAlignment="1">
      <alignment horizontal="center" vertical="top"/>
    </xf>
    <xf numFmtId="165" fontId="2" fillId="0" borderId="21" xfId="0" applyNumberFormat="1" applyFont="1" applyBorder="1" applyAlignment="1">
      <alignment horizontal="center" vertical="top"/>
    </xf>
    <xf numFmtId="49" fontId="2" fillId="5" borderId="37" xfId="0" applyNumberFormat="1" applyFont="1" applyFill="1" applyBorder="1" applyAlignment="1">
      <alignment horizontal="center" vertical="top"/>
    </xf>
    <xf numFmtId="0" fontId="8" fillId="0" borderId="64" xfId="0" applyFont="1" applyBorder="1" applyAlignment="1">
      <alignment horizontal="center" vertical="top"/>
    </xf>
    <xf numFmtId="164" fontId="8" fillId="0" borderId="26" xfId="0" applyNumberFormat="1" applyFont="1" applyBorder="1" applyAlignment="1">
      <alignment horizontal="center" vertical="top"/>
    </xf>
    <xf numFmtId="164" fontId="8" fillId="0" borderId="19" xfId="0" applyNumberFormat="1" applyFont="1" applyBorder="1" applyAlignment="1">
      <alignment horizontal="center" vertical="top"/>
    </xf>
    <xf numFmtId="164" fontId="8" fillId="0" borderId="13" xfId="0" applyNumberFormat="1" applyFont="1" applyBorder="1" applyAlignment="1">
      <alignment horizontal="center" vertical="top"/>
    </xf>
    <xf numFmtId="164" fontId="2" fillId="0" borderId="26" xfId="0" applyNumberFormat="1" applyFont="1" applyBorder="1" applyAlignment="1">
      <alignment horizontal="center" vertical="top"/>
    </xf>
    <xf numFmtId="165" fontId="6" fillId="7" borderId="21" xfId="0" applyNumberFormat="1" applyFont="1" applyFill="1" applyBorder="1" applyAlignment="1">
      <alignment horizontal="center" vertical="top"/>
    </xf>
    <xf numFmtId="164" fontId="2" fillId="6" borderId="44" xfId="0" applyNumberFormat="1" applyFont="1" applyFill="1" applyBorder="1" applyAlignment="1">
      <alignment horizontal="center" vertical="top"/>
    </xf>
    <xf numFmtId="0" fontId="5" fillId="7" borderId="67" xfId="0" applyFont="1" applyFill="1" applyBorder="1" applyAlignment="1">
      <alignment horizontal="right" vertical="top" wrapText="1"/>
    </xf>
    <xf numFmtId="164" fontId="5" fillId="7" borderId="53" xfId="0" applyNumberFormat="1" applyFont="1" applyFill="1" applyBorder="1" applyAlignment="1">
      <alignment horizontal="center" vertical="top"/>
    </xf>
    <xf numFmtId="164" fontId="5" fillId="7" borderId="68" xfId="0" applyNumberFormat="1" applyFont="1" applyFill="1" applyBorder="1" applyAlignment="1">
      <alignment horizontal="center" vertical="top"/>
    </xf>
    <xf numFmtId="164" fontId="5" fillId="7" borderId="69" xfId="0" applyNumberFormat="1" applyFont="1" applyFill="1" applyBorder="1" applyAlignment="1">
      <alignment horizontal="center" vertical="top"/>
    </xf>
    <xf numFmtId="164" fontId="5" fillId="7" borderId="70" xfId="0" applyNumberFormat="1" applyFont="1" applyFill="1" applyBorder="1" applyAlignment="1">
      <alignment horizontal="center" vertical="top"/>
    </xf>
    <xf numFmtId="49" fontId="5" fillId="4" borderId="71" xfId="0" applyNumberFormat="1" applyFont="1" applyFill="1" applyBorder="1" applyAlignment="1">
      <alignment horizontal="center" vertical="top"/>
    </xf>
    <xf numFmtId="0" fontId="8" fillId="0" borderId="64" xfId="0" applyFont="1" applyBorder="1" applyAlignment="1">
      <alignment horizontal="center" vertical="top" wrapText="1"/>
    </xf>
    <xf numFmtId="164" fontId="2" fillId="0" borderId="43" xfId="0" applyNumberFormat="1" applyFont="1" applyBorder="1" applyAlignment="1">
      <alignment horizontal="center" vertical="top"/>
    </xf>
    <xf numFmtId="164" fontId="2" fillId="6" borderId="21" xfId="0" applyNumberFormat="1" applyFont="1" applyFill="1" applyBorder="1" applyAlignment="1">
      <alignment horizontal="center" vertical="top"/>
    </xf>
    <xf numFmtId="49" fontId="5" fillId="3" borderId="53" xfId="0" applyNumberFormat="1" applyFont="1" applyFill="1" applyBorder="1" applyAlignment="1">
      <alignment horizontal="center" vertical="top"/>
    </xf>
    <xf numFmtId="49" fontId="5" fillId="4" borderId="69" xfId="0" applyNumberFormat="1" applyFont="1" applyFill="1" applyBorder="1" applyAlignment="1">
      <alignment horizontal="center" vertical="top"/>
    </xf>
    <xf numFmtId="0" fontId="5" fillId="7" borderId="72" xfId="0" applyFont="1" applyFill="1" applyBorder="1" applyAlignment="1">
      <alignment horizontal="right" vertical="top" wrapText="1"/>
    </xf>
    <xf numFmtId="164" fontId="5" fillId="7" borderId="48" xfId="0" applyNumberFormat="1" applyFont="1" applyFill="1" applyBorder="1" applyAlignment="1">
      <alignment horizontal="center" vertical="top"/>
    </xf>
    <xf numFmtId="164" fontId="5" fillId="7" borderId="49" xfId="0" applyNumberFormat="1" applyFont="1" applyFill="1" applyBorder="1" applyAlignment="1">
      <alignment horizontal="center" vertical="top"/>
    </xf>
    <xf numFmtId="164" fontId="8" fillId="7" borderId="73" xfId="0" applyNumberFormat="1" applyFont="1" applyFill="1" applyBorder="1" applyAlignment="1">
      <alignment horizontal="center" vertical="top"/>
    </xf>
    <xf numFmtId="164" fontId="8" fillId="7" borderId="51" xfId="0" applyNumberFormat="1" applyFont="1" applyFill="1" applyBorder="1" applyAlignment="1">
      <alignment horizontal="center" vertical="top"/>
    </xf>
    <xf numFmtId="49" fontId="6" fillId="3" borderId="60" xfId="0" applyNumberFormat="1" applyFont="1" applyFill="1" applyBorder="1" applyAlignment="1">
      <alignment horizontal="center" vertical="top"/>
    </xf>
    <xf numFmtId="49" fontId="6" fillId="4" borderId="74" xfId="0" applyNumberFormat="1" applyFont="1" applyFill="1" applyBorder="1" applyAlignment="1">
      <alignment horizontal="center" vertical="top"/>
    </xf>
    <xf numFmtId="164" fontId="6" fillId="4" borderId="60" xfId="0" applyNumberFormat="1" applyFont="1" applyFill="1" applyBorder="1" applyAlignment="1">
      <alignment horizontal="center" vertical="top"/>
    </xf>
    <xf numFmtId="164" fontId="6" fillId="4" borderId="74" xfId="0" applyNumberFormat="1" applyFont="1" applyFill="1" applyBorder="1" applyAlignment="1">
      <alignment horizontal="center" vertical="top"/>
    </xf>
    <xf numFmtId="164" fontId="6" fillId="4" borderId="77" xfId="0" applyNumberFormat="1" applyFont="1" applyFill="1" applyBorder="1" applyAlignment="1">
      <alignment horizontal="center" vertical="top"/>
    </xf>
    <xf numFmtId="0" fontId="8" fillId="0" borderId="8" xfId="0" applyFont="1" applyBorder="1" applyAlignment="1">
      <alignment horizontal="center" vertical="top" wrapText="1"/>
    </xf>
    <xf numFmtId="164" fontId="8" fillId="0" borderId="2" xfId="0" applyNumberFormat="1" applyFont="1" applyBorder="1" applyAlignment="1">
      <alignment horizontal="center" vertical="top" wrapText="1"/>
    </xf>
    <xf numFmtId="164" fontId="8" fillId="0" borderId="3" xfId="0" applyNumberFormat="1" applyFont="1" applyBorder="1" applyAlignment="1">
      <alignment horizontal="center" vertical="top" wrapText="1"/>
    </xf>
    <xf numFmtId="164" fontId="8" fillId="0" borderId="6" xfId="0" applyNumberFormat="1" applyFont="1" applyBorder="1" applyAlignment="1">
      <alignment horizontal="center" vertical="top" wrapText="1"/>
    </xf>
    <xf numFmtId="164" fontId="8" fillId="0" borderId="52" xfId="0" applyNumberFormat="1" applyFont="1" applyBorder="1" applyAlignment="1">
      <alignment horizontal="center" vertical="top" wrapText="1"/>
    </xf>
    <xf numFmtId="0" fontId="7" fillId="7" borderId="72" xfId="0" applyFont="1" applyFill="1" applyBorder="1" applyAlignment="1">
      <alignment horizontal="center" vertical="top"/>
    </xf>
    <xf numFmtId="164" fontId="5" fillId="7" borderId="73" xfId="0" applyNumberFormat="1" applyFont="1" applyFill="1" applyBorder="1" applyAlignment="1">
      <alignment horizontal="center" vertical="top"/>
    </xf>
    <xf numFmtId="164" fontId="5" fillId="7" borderId="51" xfId="0" applyNumberFormat="1" applyFont="1" applyFill="1" applyBorder="1" applyAlignment="1">
      <alignment horizontal="center" vertical="top"/>
    </xf>
    <xf numFmtId="49" fontId="6" fillId="0" borderId="10" xfId="0" applyNumberFormat="1" applyFont="1" applyBorder="1" applyAlignment="1">
      <alignment horizontal="center" vertical="top"/>
    </xf>
    <xf numFmtId="49" fontId="6" fillId="3" borderId="44" xfId="0" applyNumberFormat="1" applyFont="1" applyFill="1" applyBorder="1" applyAlignment="1">
      <alignment horizontal="center" vertical="top"/>
    </xf>
    <xf numFmtId="49" fontId="6" fillId="4" borderId="44" xfId="0" applyNumberFormat="1" applyFont="1" applyFill="1" applyBorder="1" applyAlignment="1">
      <alignment horizontal="center" vertical="top"/>
    </xf>
    <xf numFmtId="49" fontId="6" fillId="2" borderId="21" xfId="0" applyNumberFormat="1" applyFont="1" applyFill="1" applyBorder="1" applyAlignment="1">
      <alignment vertical="top"/>
    </xf>
    <xf numFmtId="165" fontId="6" fillId="2" borderId="21" xfId="0" applyNumberFormat="1" applyFont="1" applyFill="1" applyBorder="1" applyAlignment="1">
      <alignment horizontal="center" vertical="top"/>
    </xf>
    <xf numFmtId="0" fontId="8" fillId="0" borderId="81" xfId="0" applyFont="1" applyBorder="1" applyAlignment="1">
      <alignment horizontal="center" vertical="top"/>
    </xf>
    <xf numFmtId="164" fontId="8" fillId="0" borderId="82" xfId="0" applyNumberFormat="1" applyFont="1" applyBorder="1" applyAlignment="1">
      <alignment horizontal="center" vertical="center"/>
    </xf>
    <xf numFmtId="164" fontId="8" fillId="0" borderId="36" xfId="0" applyNumberFormat="1" applyFont="1" applyBorder="1" applyAlignment="1">
      <alignment horizontal="center" vertical="center"/>
    </xf>
    <xf numFmtId="164" fontId="8" fillId="0" borderId="38" xfId="0" applyNumberFormat="1" applyFont="1" applyBorder="1" applyAlignment="1">
      <alignment horizontal="center" vertical="center"/>
    </xf>
    <xf numFmtId="166" fontId="8" fillId="0" borderId="35" xfId="0" applyNumberFormat="1" applyFont="1" applyBorder="1" applyAlignment="1">
      <alignment horizontal="center" vertical="center"/>
    </xf>
    <xf numFmtId="164" fontId="8" fillId="0" borderId="39" xfId="0" applyNumberFormat="1" applyFont="1" applyBorder="1" applyAlignment="1">
      <alignment horizontal="center" vertical="center"/>
    </xf>
    <xf numFmtId="0" fontId="7" fillId="7" borderId="83" xfId="0" applyFont="1" applyFill="1" applyBorder="1" applyAlignment="1">
      <alignment horizontal="center" vertical="top"/>
    </xf>
    <xf numFmtId="164" fontId="5" fillId="7" borderId="84" xfId="0" applyNumberFormat="1" applyFont="1" applyFill="1" applyBorder="1" applyAlignment="1">
      <alignment horizontal="center" vertical="center"/>
    </xf>
    <xf numFmtId="164" fontId="5" fillId="7" borderId="49" xfId="0" applyNumberFormat="1" applyFont="1" applyFill="1" applyBorder="1" applyAlignment="1">
      <alignment horizontal="center" vertical="center"/>
    </xf>
    <xf numFmtId="164" fontId="5" fillId="7" borderId="73" xfId="0" applyNumberFormat="1" applyFont="1" applyFill="1" applyBorder="1" applyAlignment="1">
      <alignment horizontal="center" vertical="center"/>
    </xf>
    <xf numFmtId="164" fontId="5" fillId="7" borderId="48" xfId="0" applyNumberFormat="1" applyFont="1" applyFill="1" applyBorder="1" applyAlignment="1">
      <alignment horizontal="center" vertical="center"/>
    </xf>
    <xf numFmtId="164" fontId="5" fillId="7" borderId="51" xfId="0" applyNumberFormat="1" applyFont="1" applyFill="1" applyBorder="1" applyAlignment="1">
      <alignment horizontal="center" vertical="center"/>
    </xf>
    <xf numFmtId="0" fontId="8" fillId="0" borderId="86" xfId="0" applyFont="1" applyBorder="1" applyAlignment="1">
      <alignment horizontal="center" vertical="top" wrapText="1"/>
    </xf>
    <xf numFmtId="164" fontId="8" fillId="0" borderId="87" xfId="0" applyNumberFormat="1" applyFont="1" applyBorder="1" applyAlignment="1">
      <alignment horizontal="center" vertical="top" wrapText="1"/>
    </xf>
    <xf numFmtId="164" fontId="5" fillId="7" borderId="84" xfId="0" applyNumberFormat="1" applyFont="1" applyFill="1" applyBorder="1" applyAlignment="1">
      <alignment horizontal="center" vertical="top"/>
    </xf>
    <xf numFmtId="0" fontId="5" fillId="0" borderId="86" xfId="0" applyFont="1" applyBorder="1" applyAlignment="1">
      <alignment horizontal="center" vertical="top" wrapText="1"/>
    </xf>
    <xf numFmtId="0" fontId="2" fillId="2" borderId="90" xfId="0" applyFont="1" applyFill="1" applyBorder="1" applyAlignment="1">
      <alignment horizontal="left" vertical="top" wrapText="1"/>
    </xf>
    <xf numFmtId="0" fontId="7" fillId="6" borderId="91" xfId="0" applyFont="1" applyFill="1" applyBorder="1" applyAlignment="1">
      <alignment horizontal="center" vertical="top"/>
    </xf>
    <xf numFmtId="164" fontId="8" fillId="6" borderId="92" xfId="0" applyNumberFormat="1" applyFont="1" applyFill="1" applyBorder="1" applyAlignment="1">
      <alignment horizontal="center" vertical="top"/>
    </xf>
    <xf numFmtId="164" fontId="8" fillId="6" borderId="93" xfId="0" applyNumberFormat="1" applyFont="1" applyFill="1" applyBorder="1" applyAlignment="1">
      <alignment horizontal="center" vertical="top"/>
    </xf>
    <xf numFmtId="164" fontId="5" fillId="6" borderId="93" xfId="0" applyNumberFormat="1" applyFont="1" applyFill="1" applyBorder="1" applyAlignment="1">
      <alignment horizontal="center" vertical="top"/>
    </xf>
    <xf numFmtId="164" fontId="8" fillId="6" borderId="94" xfId="0" applyNumberFormat="1" applyFont="1" applyFill="1" applyBorder="1" applyAlignment="1">
      <alignment horizontal="center" vertical="top"/>
    </xf>
    <xf numFmtId="164" fontId="8" fillId="6" borderId="40" xfId="0" applyNumberFormat="1" applyFont="1" applyFill="1" applyBorder="1" applyAlignment="1">
      <alignment horizontal="center" vertical="top"/>
    </xf>
    <xf numFmtId="164" fontId="5" fillId="6" borderId="95" xfId="0" applyNumberFormat="1" applyFont="1" applyFill="1" applyBorder="1" applyAlignment="1">
      <alignment horizontal="center" vertical="top"/>
    </xf>
    <xf numFmtId="0" fontId="11" fillId="2" borderId="90" xfId="0" applyFont="1" applyFill="1" applyBorder="1" applyAlignment="1">
      <alignment horizontal="left" vertical="top" wrapText="1"/>
    </xf>
    <xf numFmtId="0" fontId="7" fillId="7" borderId="98" xfId="0" applyFont="1" applyFill="1" applyBorder="1" applyAlignment="1">
      <alignment horizontal="center" vertical="top"/>
    </xf>
    <xf numFmtId="164" fontId="5" fillId="7" borderId="99" xfId="0" applyNumberFormat="1" applyFont="1" applyFill="1" applyBorder="1" applyAlignment="1">
      <alignment horizontal="center" vertical="top"/>
    </xf>
    <xf numFmtId="164" fontId="5" fillId="7" borderId="37" xfId="0" applyNumberFormat="1" applyFont="1" applyFill="1" applyBorder="1" applyAlignment="1">
      <alignment horizontal="center" vertical="top"/>
    </xf>
    <xf numFmtId="164" fontId="5" fillId="7" borderId="100" xfId="0" applyNumberFormat="1" applyFont="1" applyFill="1" applyBorder="1" applyAlignment="1">
      <alignment horizontal="center" vertical="top"/>
    </xf>
    <xf numFmtId="164" fontId="5" fillId="7" borderId="101" xfId="0" applyNumberFormat="1" applyFont="1" applyFill="1" applyBorder="1" applyAlignment="1">
      <alignment horizontal="center" vertical="top"/>
    </xf>
    <xf numFmtId="164" fontId="8" fillId="0" borderId="35" xfId="0" applyNumberFormat="1" applyFont="1" applyBorder="1" applyAlignment="1">
      <alignment horizontal="center" vertical="center"/>
    </xf>
    <xf numFmtId="0" fontId="8" fillId="0" borderId="102" xfId="0" applyFont="1" applyBorder="1" applyAlignment="1">
      <alignment horizontal="center" vertical="top" wrapText="1"/>
    </xf>
    <xf numFmtId="164" fontId="8" fillId="0" borderId="103" xfId="0" applyNumberFormat="1" applyFont="1" applyBorder="1" applyAlignment="1">
      <alignment horizontal="center" vertical="top" wrapText="1"/>
    </xf>
    <xf numFmtId="164" fontId="8" fillId="0" borderId="10" xfId="0" applyNumberFormat="1" applyFont="1" applyBorder="1" applyAlignment="1">
      <alignment horizontal="center" vertical="top" wrapText="1"/>
    </xf>
    <xf numFmtId="164" fontId="8" fillId="0" borderId="16" xfId="0" applyNumberFormat="1" applyFont="1" applyBorder="1" applyAlignment="1">
      <alignment horizontal="center" vertical="top" wrapText="1"/>
    </xf>
    <xf numFmtId="164" fontId="8" fillId="0" borderId="14" xfId="0" applyNumberFormat="1" applyFont="1" applyBorder="1" applyAlignment="1">
      <alignment horizontal="center" vertical="top" wrapText="1"/>
    </xf>
    <xf numFmtId="164" fontId="8" fillId="0" borderId="27" xfId="0" applyNumberFormat="1" applyFont="1" applyBorder="1" applyAlignment="1">
      <alignment horizontal="center" vertical="top" wrapText="1"/>
    </xf>
    <xf numFmtId="0" fontId="8" fillId="0" borderId="0" xfId="0" applyFont="1" applyAlignment="1">
      <alignment vertical="top"/>
    </xf>
    <xf numFmtId="0" fontId="8" fillId="0" borderId="104" xfId="0" applyFont="1" applyBorder="1" applyAlignment="1">
      <alignment horizontal="center" vertical="top"/>
    </xf>
    <xf numFmtId="164" fontId="8" fillId="0" borderId="103" xfId="0" applyNumberFormat="1" applyFont="1" applyBorder="1" applyAlignment="1">
      <alignment horizontal="center" vertical="center"/>
    </xf>
    <xf numFmtId="164" fontId="8" fillId="0" borderId="10" xfId="0" applyNumberFormat="1" applyFont="1" applyBorder="1" applyAlignment="1">
      <alignment horizontal="center" vertical="center"/>
    </xf>
    <xf numFmtId="164" fontId="8" fillId="0" borderId="16" xfId="0" applyNumberFormat="1" applyFont="1" applyBorder="1" applyAlignment="1">
      <alignment horizontal="center" vertical="center"/>
    </xf>
    <xf numFmtId="164" fontId="8" fillId="0" borderId="14" xfId="0" applyNumberFormat="1" applyFont="1" applyBorder="1" applyAlignment="1">
      <alignment horizontal="center" vertical="center"/>
    </xf>
    <xf numFmtId="164" fontId="8" fillId="0" borderId="27" xfId="0" applyNumberFormat="1" applyFont="1" applyBorder="1" applyAlignment="1">
      <alignment horizontal="center" vertical="center"/>
    </xf>
    <xf numFmtId="164" fontId="5" fillId="0" borderId="14" xfId="0" applyNumberFormat="1" applyFont="1" applyBorder="1" applyAlignment="1">
      <alignment horizontal="center" vertical="top" wrapText="1"/>
    </xf>
    <xf numFmtId="164" fontId="5" fillId="0" borderId="10" xfId="0" applyNumberFormat="1" applyFont="1" applyBorder="1" applyAlignment="1">
      <alignment horizontal="center" vertical="top" wrapText="1"/>
    </xf>
    <xf numFmtId="0" fontId="6" fillId="6" borderId="90" xfId="0" applyFont="1" applyFill="1" applyBorder="1" applyAlignment="1">
      <alignment horizontal="left" vertical="top" wrapText="1"/>
    </xf>
    <xf numFmtId="0" fontId="1" fillId="6" borderId="105" xfId="0" applyFont="1" applyFill="1" applyBorder="1" applyAlignment="1">
      <alignment horizontal="center" vertical="top"/>
    </xf>
    <xf numFmtId="0" fontId="7" fillId="6" borderId="106" xfId="0" applyFont="1" applyFill="1" applyBorder="1" applyAlignment="1">
      <alignment vertical="top"/>
    </xf>
    <xf numFmtId="0" fontId="7" fillId="6" borderId="44" xfId="0" applyFont="1" applyFill="1" applyBorder="1" applyAlignment="1">
      <alignment vertical="top"/>
    </xf>
    <xf numFmtId="0" fontId="7" fillId="6" borderId="107" xfId="0" applyFont="1" applyFill="1" applyBorder="1" applyAlignment="1">
      <alignment vertical="top"/>
    </xf>
    <xf numFmtId="164" fontId="8" fillId="0" borderId="35" xfId="0" applyNumberFormat="1" applyFont="1" applyBorder="1" applyAlignment="1">
      <alignment horizontal="center" vertical="top" wrapText="1"/>
    </xf>
    <xf numFmtId="164" fontId="8" fillId="0" borderId="36" xfId="0" applyNumberFormat="1" applyFont="1" applyBorder="1" applyAlignment="1">
      <alignment horizontal="center" vertical="top" wrapText="1"/>
    </xf>
    <xf numFmtId="0" fontId="7" fillId="6" borderId="36" xfId="0" applyFont="1" applyFill="1" applyBorder="1" applyAlignment="1">
      <alignment vertical="top"/>
    </xf>
    <xf numFmtId="0" fontId="7" fillId="6" borderId="39" xfId="0" applyFont="1" applyFill="1" applyBorder="1" applyAlignment="1">
      <alignment vertical="top"/>
    </xf>
    <xf numFmtId="0" fontId="12" fillId="6" borderId="90" xfId="0" applyFont="1" applyFill="1" applyBorder="1" applyAlignment="1">
      <alignment horizontal="left" vertical="top" wrapText="1"/>
    </xf>
    <xf numFmtId="0" fontId="7" fillId="7" borderId="67" xfId="0" applyFont="1" applyFill="1" applyBorder="1" applyAlignment="1">
      <alignment horizontal="center" vertical="top"/>
    </xf>
    <xf numFmtId="0" fontId="7" fillId="7" borderId="108" xfId="0" applyFont="1" applyFill="1" applyBorder="1" applyAlignment="1">
      <alignment vertical="top"/>
    </xf>
    <xf numFmtId="164" fontId="6" fillId="4" borderId="53" xfId="0" applyNumberFormat="1" applyFont="1" applyFill="1" applyBorder="1" applyAlignment="1">
      <alignment horizontal="center" vertical="top"/>
    </xf>
    <xf numFmtId="164" fontId="6" fillId="4" borderId="68" xfId="0" applyNumberFormat="1" applyFont="1" applyFill="1" applyBorder="1" applyAlignment="1">
      <alignment horizontal="center" vertical="top"/>
    </xf>
    <xf numFmtId="49" fontId="6" fillId="2" borderId="60" xfId="0" applyNumberFormat="1" applyFont="1" applyFill="1" applyBorder="1" applyAlignment="1">
      <alignment horizontal="center" vertical="top"/>
    </xf>
    <xf numFmtId="49" fontId="6" fillId="2" borderId="74" xfId="0" applyNumberFormat="1" applyFont="1" applyFill="1" applyBorder="1" applyAlignment="1">
      <alignment horizontal="center" vertical="top"/>
    </xf>
    <xf numFmtId="164" fontId="6" fillId="2" borderId="53" xfId="0" applyNumberFormat="1" applyFont="1" applyFill="1" applyBorder="1" applyAlignment="1">
      <alignment horizontal="center" vertical="top"/>
    </xf>
    <xf numFmtId="164" fontId="6" fillId="2" borderId="68" xfId="0" applyNumberFormat="1" applyFont="1" applyFill="1" applyBorder="1" applyAlignment="1">
      <alignment horizontal="center" vertical="top"/>
    </xf>
    <xf numFmtId="0" fontId="4" fillId="0" borderId="0" xfId="0" applyFont="1"/>
    <xf numFmtId="0" fontId="6" fillId="8" borderId="46" xfId="0" applyFont="1" applyFill="1" applyBorder="1" applyAlignment="1">
      <alignment vertical="top" wrapText="1"/>
    </xf>
    <xf numFmtId="49" fontId="6" fillId="8" borderId="16" xfId="0" applyNumberFormat="1" applyFont="1" applyFill="1" applyBorder="1" applyAlignment="1">
      <alignment horizontal="center" vertical="top"/>
    </xf>
    <xf numFmtId="0" fontId="2" fillId="0" borderId="19" xfId="0" applyFont="1" applyBorder="1" applyAlignment="1">
      <alignment vertical="center" wrapText="1"/>
    </xf>
    <xf numFmtId="165" fontId="6" fillId="0" borderId="21" xfId="0" applyNumberFormat="1" applyFont="1" applyBorder="1" applyAlignment="1">
      <alignment horizontal="center" vertical="center"/>
    </xf>
    <xf numFmtId="165" fontId="2" fillId="0" borderId="21" xfId="0" applyNumberFormat="1" applyFont="1" applyBorder="1" applyAlignment="1">
      <alignment horizontal="center" vertical="center"/>
    </xf>
    <xf numFmtId="0" fontId="2" fillId="0" borderId="21" xfId="0" applyFont="1" applyBorder="1" applyAlignment="1">
      <alignment vertical="center" wrapText="1" shrinkToFit="1"/>
    </xf>
    <xf numFmtId="164" fontId="2" fillId="0" borderId="2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165" fontId="2" fillId="0" borderId="1" xfId="0" applyNumberFormat="1" applyFont="1" applyBorder="1" applyAlignment="1">
      <alignment horizontal="center" vertical="center"/>
    </xf>
    <xf numFmtId="0" fontId="2" fillId="0" borderId="21" xfId="0" applyFont="1" applyBorder="1" applyAlignment="1">
      <alignment vertical="center" wrapText="1"/>
    </xf>
    <xf numFmtId="49" fontId="2" fillId="5" borderId="21" xfId="0" applyNumberFormat="1" applyFont="1" applyFill="1" applyBorder="1" applyAlignment="1">
      <alignment vertical="center"/>
    </xf>
    <xf numFmtId="0" fontId="2" fillId="0" borderId="21" xfId="0" applyFont="1" applyBorder="1" applyAlignment="1">
      <alignment vertical="center"/>
    </xf>
    <xf numFmtId="164" fontId="2" fillId="0" borderId="113" xfId="0" applyNumberFormat="1" applyFont="1" applyBorder="1" applyAlignment="1">
      <alignment horizontal="center" vertical="center" wrapText="1"/>
    </xf>
    <xf numFmtId="0" fontId="2" fillId="0" borderId="113" xfId="0" applyFont="1" applyBorder="1" applyAlignment="1">
      <alignment horizontal="left" vertical="center" wrapText="1"/>
    </xf>
    <xf numFmtId="2" fontId="2" fillId="0" borderId="21" xfId="0" applyNumberFormat="1" applyFont="1" applyBorder="1" applyAlignment="1">
      <alignment vertical="center" wrapText="1"/>
    </xf>
    <xf numFmtId="0" fontId="2" fillId="0" borderId="44" xfId="0" applyFont="1" applyBorder="1" applyAlignment="1">
      <alignment vertical="center" wrapText="1"/>
    </xf>
    <xf numFmtId="0" fontId="2" fillId="0" borderId="37" xfId="0" applyFont="1" applyBorder="1" applyAlignment="1">
      <alignment horizontal="left" vertical="center" wrapText="1"/>
    </xf>
    <xf numFmtId="49" fontId="6" fillId="0" borderId="116" xfId="0" applyNumberFormat="1" applyFont="1" applyBorder="1" applyAlignment="1">
      <alignment vertical="top"/>
    </xf>
    <xf numFmtId="49" fontId="6" fillId="9" borderId="113" xfId="0" applyNumberFormat="1" applyFont="1" applyFill="1" applyBorder="1" applyAlignment="1">
      <alignment horizontal="center" vertical="top"/>
    </xf>
    <xf numFmtId="0" fontId="6" fillId="0" borderId="116" xfId="0" applyFont="1" applyBorder="1" applyAlignment="1">
      <alignment vertical="top"/>
    </xf>
    <xf numFmtId="49" fontId="6" fillId="10" borderId="113" xfId="0" applyNumberFormat="1" applyFont="1" applyFill="1" applyBorder="1" applyAlignment="1">
      <alignment horizontal="center" vertical="top"/>
    </xf>
    <xf numFmtId="0" fontId="6" fillId="10" borderId="118" xfId="0" applyFont="1" applyFill="1" applyBorder="1" applyAlignment="1">
      <alignment vertical="top" wrapText="1"/>
    </xf>
    <xf numFmtId="0" fontId="6" fillId="10" borderId="119" xfId="0" applyFont="1" applyFill="1" applyBorder="1" applyAlignment="1">
      <alignment vertical="top" wrapText="1"/>
    </xf>
    <xf numFmtId="0" fontId="2" fillId="0" borderId="37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top"/>
    </xf>
    <xf numFmtId="49" fontId="2" fillId="5" borderId="97" xfId="0" applyNumberFormat="1" applyFont="1" applyFill="1" applyBorder="1" applyAlignment="1">
      <alignment vertical="top"/>
    </xf>
    <xf numFmtId="0" fontId="6" fillId="10" borderId="118" xfId="0" applyFont="1" applyFill="1" applyBorder="1" applyAlignment="1">
      <alignment vertical="center" wrapText="1"/>
    </xf>
    <xf numFmtId="0" fontId="6" fillId="10" borderId="119" xfId="0" applyFont="1" applyFill="1" applyBorder="1" applyAlignment="1">
      <alignment vertical="center" wrapText="1"/>
    </xf>
    <xf numFmtId="0" fontId="16" fillId="0" borderId="116" xfId="0" applyFont="1" applyBorder="1" applyAlignment="1">
      <alignment vertical="top"/>
    </xf>
    <xf numFmtId="49" fontId="16" fillId="9" borderId="113" xfId="0" applyNumberFormat="1" applyFont="1" applyFill="1" applyBorder="1" applyAlignment="1">
      <alignment horizontal="center" vertical="top"/>
    </xf>
    <xf numFmtId="49" fontId="16" fillId="10" borderId="113" xfId="0" applyNumberFormat="1" applyFont="1" applyFill="1" applyBorder="1" applyAlignment="1">
      <alignment horizontal="center" vertical="top"/>
    </xf>
    <xf numFmtId="0" fontId="16" fillId="10" borderId="118" xfId="0" applyFont="1" applyFill="1" applyBorder="1" applyAlignment="1">
      <alignment vertical="top" wrapText="1"/>
    </xf>
    <xf numFmtId="0" fontId="16" fillId="10" borderId="119" xfId="0" applyFont="1" applyFill="1" applyBorder="1" applyAlignment="1">
      <alignment vertical="top" wrapText="1"/>
    </xf>
    <xf numFmtId="0" fontId="17" fillId="0" borderId="0" xfId="0" applyFont="1" applyAlignment="1">
      <alignment vertical="top"/>
    </xf>
    <xf numFmtId="0" fontId="6" fillId="10" borderId="113" xfId="0" applyFont="1" applyFill="1" applyBorder="1" applyAlignment="1">
      <alignment horizontal="center" vertical="center" wrapText="1"/>
    </xf>
    <xf numFmtId="49" fontId="6" fillId="0" borderId="113" xfId="0" applyNumberFormat="1" applyFont="1" applyBorder="1" applyAlignment="1">
      <alignment vertical="top"/>
    </xf>
    <xf numFmtId="0" fontId="1" fillId="0" borderId="0" xfId="0" applyFont="1" applyAlignment="1">
      <alignment horizontal="left" vertical="top"/>
    </xf>
    <xf numFmtId="49" fontId="2" fillId="0" borderId="21" xfId="0" applyNumberFormat="1" applyFont="1" applyBorder="1" applyAlignment="1">
      <alignment horizontal="left" vertical="center"/>
    </xf>
    <xf numFmtId="49" fontId="2" fillId="12" borderId="116" xfId="0" applyNumberFormat="1" applyFont="1" applyFill="1" applyBorder="1" applyAlignment="1">
      <alignment vertical="top"/>
    </xf>
    <xf numFmtId="0" fontId="2" fillId="0" borderId="116" xfId="0" applyFont="1" applyBorder="1" applyAlignment="1">
      <alignment vertical="center" wrapText="1"/>
    </xf>
    <xf numFmtId="0" fontId="2" fillId="0" borderId="113" xfId="0" applyFont="1" applyBorder="1" applyAlignment="1">
      <alignment horizontal="center" vertical="top"/>
    </xf>
    <xf numFmtId="167" fontId="6" fillId="0" borderId="113" xfId="0" applyNumberFormat="1" applyFont="1" applyBorder="1" applyAlignment="1">
      <alignment horizontal="center" vertical="top"/>
    </xf>
    <xf numFmtId="165" fontId="2" fillId="0" borderId="116" xfId="0" applyNumberFormat="1" applyFont="1" applyBorder="1" applyAlignment="1">
      <alignment horizontal="center" vertical="top"/>
    </xf>
    <xf numFmtId="0" fontId="2" fillId="0" borderId="113" xfId="0" applyFont="1" applyBorder="1" applyAlignment="1">
      <alignment horizontal="center" vertical="center"/>
    </xf>
    <xf numFmtId="0" fontId="6" fillId="9" borderId="118" xfId="0" applyFont="1" applyFill="1" applyBorder="1" applyAlignment="1">
      <alignment horizontal="left" vertical="center" wrapText="1"/>
    </xf>
    <xf numFmtId="0" fontId="2" fillId="0" borderId="116" xfId="0" applyFont="1" applyBorder="1" applyAlignment="1">
      <alignment horizontal="center" vertical="center" wrapText="1"/>
    </xf>
    <xf numFmtId="0" fontId="6" fillId="9" borderId="113" xfId="0" applyFont="1" applyFill="1" applyBorder="1" applyAlignment="1">
      <alignment vertical="center" wrapText="1"/>
    </xf>
    <xf numFmtId="0" fontId="6" fillId="9" borderId="113" xfId="0" applyFont="1" applyFill="1" applyBorder="1" applyAlignment="1">
      <alignment horizontal="left" vertical="center" wrapText="1"/>
    </xf>
    <xf numFmtId="0" fontId="6" fillId="9" borderId="113" xfId="0" applyFont="1" applyFill="1" applyBorder="1" applyAlignment="1">
      <alignment horizontal="center" vertical="center" wrapText="1"/>
    </xf>
    <xf numFmtId="0" fontId="6" fillId="10" borderId="113" xfId="0" applyFont="1" applyFill="1" applyBorder="1" applyAlignment="1">
      <alignment horizontal="left" vertical="center" wrapText="1"/>
    </xf>
    <xf numFmtId="0" fontId="6" fillId="10" borderId="113" xfId="0" applyFont="1" applyFill="1" applyBorder="1" applyAlignment="1">
      <alignment vertical="center" wrapText="1"/>
    </xf>
    <xf numFmtId="0" fontId="6" fillId="9" borderId="113" xfId="0" applyFont="1" applyFill="1" applyBorder="1" applyAlignment="1">
      <alignment vertical="top" wrapText="1"/>
    </xf>
    <xf numFmtId="0" fontId="6" fillId="11" borderId="44" xfId="0" applyFont="1" applyFill="1" applyBorder="1" applyAlignment="1" applyProtection="1">
      <alignment horizontal="left" vertical="center" wrapText="1" readingOrder="1"/>
      <protection locked="0"/>
    </xf>
    <xf numFmtId="0" fontId="18" fillId="11" borderId="44" xfId="0" applyFont="1" applyFill="1" applyBorder="1" applyAlignment="1" applyProtection="1">
      <alignment horizontal="center" vertical="center" wrapText="1" readingOrder="1"/>
      <protection locked="0"/>
    </xf>
    <xf numFmtId="0" fontId="6" fillId="11" borderId="13" xfId="0" applyFont="1" applyFill="1" applyBorder="1" applyAlignment="1" applyProtection="1">
      <alignment horizontal="left" vertical="center" wrapText="1" readingOrder="1"/>
      <protection locked="0"/>
    </xf>
    <xf numFmtId="0" fontId="6" fillId="11" borderId="113" xfId="0" applyFont="1" applyFill="1" applyBorder="1" applyAlignment="1" applyProtection="1">
      <alignment horizontal="center" vertical="center" wrapText="1" readingOrder="1"/>
      <protection locked="0"/>
    </xf>
    <xf numFmtId="0" fontId="2" fillId="0" borderId="113" xfId="0" applyFont="1" applyBorder="1" applyAlignment="1">
      <alignment vertical="center" wrapText="1"/>
    </xf>
    <xf numFmtId="0" fontId="4" fillId="0" borderId="0" xfId="0" applyFont="1" applyAlignment="1">
      <alignment horizontal="left"/>
    </xf>
    <xf numFmtId="0" fontId="6" fillId="0" borderId="113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top" wrapText="1"/>
    </xf>
    <xf numFmtId="0" fontId="17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0" fillId="0" borderId="0" xfId="0" applyFont="1" applyAlignment="1">
      <alignment vertical="center" wrapText="1"/>
    </xf>
    <xf numFmtId="0" fontId="20" fillId="0" borderId="0" xfId="0" applyFont="1" applyAlignment="1">
      <alignment horizontal="center" vertical="center" wrapText="1"/>
    </xf>
    <xf numFmtId="0" fontId="21" fillId="0" borderId="0" xfId="0" applyFont="1" applyAlignment="1">
      <alignment vertical="top" wrapText="1"/>
    </xf>
    <xf numFmtId="0" fontId="21" fillId="0" borderId="0" xfId="0" applyFont="1" applyAlignment="1">
      <alignment vertical="center" wrapText="1"/>
    </xf>
    <xf numFmtId="0" fontId="2" fillId="0" borderId="0" xfId="0" applyFont="1" applyAlignment="1">
      <alignment horizontal="justify" vertical="center" wrapText="1"/>
    </xf>
    <xf numFmtId="0" fontId="22" fillId="0" borderId="0" xfId="0" applyFont="1" applyAlignment="1">
      <alignment horizontal="justify" vertical="center" wrapText="1"/>
    </xf>
    <xf numFmtId="0" fontId="3" fillId="0" borderId="0" xfId="0" applyFont="1" applyAlignment="1">
      <alignment horizontal="center" vertical="top" wrapText="1"/>
    </xf>
    <xf numFmtId="0" fontId="15" fillId="0" borderId="0" xfId="0" applyFont="1" applyAlignment="1">
      <alignment horizontal="left" vertical="top" wrapText="1"/>
    </xf>
    <xf numFmtId="0" fontId="2" fillId="0" borderId="117" xfId="0" applyFont="1" applyBorder="1" applyAlignment="1">
      <alignment horizontal="center" vertical="center" wrapText="1"/>
    </xf>
    <xf numFmtId="0" fontId="2" fillId="0" borderId="113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 textRotation="90"/>
    </xf>
    <xf numFmtId="0" fontId="6" fillId="9" borderId="118" xfId="0" applyFont="1" applyFill="1" applyBorder="1" applyAlignment="1">
      <alignment horizontal="center" vertical="center" wrapText="1"/>
    </xf>
    <xf numFmtId="0" fontId="6" fillId="10" borderId="118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6" fillId="10" borderId="119" xfId="0" applyFont="1" applyFill="1" applyBorder="1" applyAlignment="1">
      <alignment horizontal="center" vertical="center" wrapText="1"/>
    </xf>
    <xf numFmtId="0" fontId="2" fillId="6" borderId="22" xfId="0" applyFont="1" applyFill="1" applyBorder="1" applyAlignment="1">
      <alignment horizontal="center" vertical="center"/>
    </xf>
    <xf numFmtId="0" fontId="18" fillId="11" borderId="13" xfId="0" applyFont="1" applyFill="1" applyBorder="1" applyAlignment="1" applyProtection="1">
      <alignment horizontal="center" vertical="center" wrapText="1" readingOrder="1"/>
      <protection locked="0"/>
    </xf>
    <xf numFmtId="0" fontId="2" fillId="0" borderId="118" xfId="0" applyFont="1" applyBorder="1" applyAlignment="1">
      <alignment horizontal="center" vertical="center" wrapText="1"/>
    </xf>
    <xf numFmtId="0" fontId="6" fillId="11" borderId="118" xfId="0" applyFont="1" applyFill="1" applyBorder="1" applyAlignment="1" applyProtection="1">
      <alignment horizontal="center" vertical="center" wrapText="1" readingOrder="1"/>
      <protection locked="0"/>
    </xf>
    <xf numFmtId="0" fontId="2" fillId="0" borderId="118" xfId="0" applyFont="1" applyBorder="1" applyAlignment="1">
      <alignment horizontal="center" vertical="center"/>
    </xf>
    <xf numFmtId="0" fontId="2" fillId="0" borderId="113" xfId="0" applyFont="1" applyBorder="1" applyAlignment="1">
      <alignment vertical="center" wrapText="1" shrinkToFit="1"/>
    </xf>
    <xf numFmtId="164" fontId="6" fillId="7" borderId="113" xfId="0" applyNumberFormat="1" applyFont="1" applyFill="1" applyBorder="1" applyAlignment="1">
      <alignment horizontal="center" vertical="top"/>
    </xf>
    <xf numFmtId="0" fontId="2" fillId="0" borderId="113" xfId="0" applyFont="1" applyBorder="1" applyAlignment="1">
      <alignment vertical="center"/>
    </xf>
    <xf numFmtId="0" fontId="6" fillId="11" borderId="113" xfId="0" applyFont="1" applyFill="1" applyBorder="1" applyAlignment="1" applyProtection="1">
      <alignment horizontal="left" vertical="center" wrapText="1" readingOrder="1"/>
      <protection locked="0"/>
    </xf>
    <xf numFmtId="2" fontId="2" fillId="0" borderId="113" xfId="0" applyNumberFormat="1" applyFont="1" applyBorder="1" applyAlignment="1">
      <alignment vertical="center" wrapText="1"/>
    </xf>
    <xf numFmtId="0" fontId="26" fillId="0" borderId="0" xfId="0" applyFont="1" applyAlignment="1">
      <alignment horizontal="left" vertical="top" wrapText="1"/>
    </xf>
    <xf numFmtId="0" fontId="27" fillId="0" borderId="0" xfId="0" applyFont="1" applyAlignment="1">
      <alignment horizontal="center" vertical="top" wrapText="1"/>
    </xf>
    <xf numFmtId="164" fontId="25" fillId="7" borderId="113" xfId="0" applyNumberFormat="1" applyFont="1" applyFill="1" applyBorder="1" applyAlignment="1">
      <alignment horizontal="center" vertical="top"/>
    </xf>
    <xf numFmtId="0" fontId="28" fillId="0" borderId="0" xfId="0" applyFont="1" applyAlignment="1">
      <alignment horizontal="center" vertical="top"/>
    </xf>
    <xf numFmtId="0" fontId="23" fillId="0" borderId="0" xfId="0" applyFont="1" applyAlignment="1">
      <alignment horizontal="justify" vertical="center" wrapText="1"/>
    </xf>
    <xf numFmtId="0" fontId="28" fillId="0" borderId="0" xfId="0" applyFont="1" applyAlignment="1">
      <alignment horizontal="center" vertical="center" wrapText="1"/>
    </xf>
    <xf numFmtId="0" fontId="21" fillId="0" borderId="0" xfId="0" applyFont="1" applyAlignment="1">
      <alignment horizontal="justify" vertical="center" wrapText="1"/>
    </xf>
    <xf numFmtId="0" fontId="24" fillId="0" borderId="0" xfId="0" applyFont="1"/>
    <xf numFmtId="49" fontId="2" fillId="0" borderId="37" xfId="0" applyNumberFormat="1" applyFont="1" applyBorder="1" applyAlignment="1">
      <alignment horizontal="left" vertical="center"/>
    </xf>
    <xf numFmtId="0" fontId="2" fillId="0" borderId="37" xfId="0" applyFont="1" applyBorder="1" applyAlignment="1">
      <alignment vertical="center" wrapText="1"/>
    </xf>
    <xf numFmtId="0" fontId="2" fillId="0" borderId="100" xfId="0" applyFont="1" applyBorder="1" applyAlignment="1">
      <alignment horizontal="center" vertical="center"/>
    </xf>
    <xf numFmtId="0" fontId="2" fillId="6" borderId="37" xfId="0" applyFont="1" applyFill="1" applyBorder="1" applyAlignment="1">
      <alignment vertical="center" wrapText="1"/>
    </xf>
    <xf numFmtId="164" fontId="2" fillId="0" borderId="37" xfId="0" applyNumberFormat="1" applyFont="1" applyBorder="1" applyAlignment="1">
      <alignment horizontal="center" vertical="center"/>
    </xf>
    <xf numFmtId="0" fontId="2" fillId="6" borderId="100" xfId="0" applyFont="1" applyFill="1" applyBorder="1" applyAlignment="1">
      <alignment horizontal="center" vertical="center"/>
    </xf>
    <xf numFmtId="0" fontId="2" fillId="6" borderId="116" xfId="0" applyFont="1" applyFill="1" applyBorder="1" applyAlignment="1">
      <alignment vertical="center" wrapText="1"/>
    </xf>
    <xf numFmtId="0" fontId="2" fillId="0" borderId="37" xfId="0" applyFont="1" applyBorder="1" applyAlignment="1">
      <alignment vertical="center"/>
    </xf>
    <xf numFmtId="0" fontId="2" fillId="0" borderId="116" xfId="0" applyFont="1" applyBorder="1" applyAlignment="1">
      <alignment vertical="center"/>
    </xf>
    <xf numFmtId="0" fontId="2" fillId="0" borderId="116" xfId="0" applyFont="1" applyBorder="1" applyAlignment="1">
      <alignment horizontal="left" vertical="center" wrapText="1"/>
    </xf>
    <xf numFmtId="164" fontId="2" fillId="0" borderId="116" xfId="0" applyNumberFormat="1" applyFont="1" applyBorder="1" applyAlignment="1">
      <alignment horizontal="center" vertical="center" wrapText="1"/>
    </xf>
    <xf numFmtId="0" fontId="2" fillId="0" borderId="132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left" vertical="center" wrapText="1" shrinkToFit="1"/>
    </xf>
    <xf numFmtId="0" fontId="2" fillId="0" borderId="116" xfId="0" applyFont="1" applyBorder="1" applyAlignment="1">
      <alignment horizontal="left" vertical="center" wrapText="1" shrinkToFit="1"/>
    </xf>
    <xf numFmtId="165" fontId="6" fillId="7" borderId="22" xfId="0" applyNumberFormat="1" applyFont="1" applyFill="1" applyBorder="1" applyAlignment="1">
      <alignment horizontal="center" vertical="top"/>
    </xf>
    <xf numFmtId="165" fontId="6" fillId="4" borderId="22" xfId="0" applyNumberFormat="1" applyFont="1" applyFill="1" applyBorder="1" applyAlignment="1">
      <alignment horizontal="center" vertical="top"/>
    </xf>
    <xf numFmtId="165" fontId="6" fillId="3" borderId="22" xfId="0" applyNumberFormat="1" applyFont="1" applyFill="1" applyBorder="1" applyAlignment="1">
      <alignment horizontal="center" vertical="center" shrinkToFit="1"/>
    </xf>
    <xf numFmtId="165" fontId="6" fillId="2" borderId="22" xfId="0" applyNumberFormat="1" applyFont="1" applyFill="1" applyBorder="1" applyAlignment="1">
      <alignment horizontal="center" vertical="top"/>
    </xf>
    <xf numFmtId="0" fontId="2" fillId="0" borderId="117" xfId="0" applyFont="1" applyBorder="1" applyAlignment="1">
      <alignment horizontal="center" vertical="center" textRotation="90"/>
    </xf>
    <xf numFmtId="0" fontId="2" fillId="0" borderId="116" xfId="0" applyFont="1" applyBorder="1" applyAlignment="1">
      <alignment horizontal="center" vertical="center"/>
    </xf>
    <xf numFmtId="0" fontId="2" fillId="6" borderId="116" xfId="0" applyFont="1" applyFill="1" applyBorder="1" applyAlignment="1">
      <alignment horizontal="center" vertical="center"/>
    </xf>
    <xf numFmtId="0" fontId="2" fillId="6" borderId="113" xfId="0" applyFont="1" applyFill="1" applyBorder="1" applyAlignment="1">
      <alignment horizontal="center" vertical="center"/>
    </xf>
    <xf numFmtId="0" fontId="18" fillId="11" borderId="113" xfId="0" applyFont="1" applyFill="1" applyBorder="1" applyAlignment="1" applyProtection="1">
      <alignment horizontal="center" vertical="center" wrapText="1" readingOrder="1"/>
      <protection locked="0"/>
    </xf>
    <xf numFmtId="0" fontId="4" fillId="0" borderId="118" xfId="0" applyFont="1" applyBorder="1" applyAlignment="1">
      <alignment horizontal="center"/>
    </xf>
    <xf numFmtId="0" fontId="4" fillId="0" borderId="119" xfId="0" applyFont="1" applyBorder="1" applyAlignment="1">
      <alignment horizontal="center"/>
    </xf>
    <xf numFmtId="0" fontId="4" fillId="0" borderId="120" xfId="0" applyFont="1" applyBorder="1" applyAlignment="1">
      <alignment horizontal="center"/>
    </xf>
    <xf numFmtId="49" fontId="6" fillId="3" borderId="126" xfId="0" applyNumberFormat="1" applyFont="1" applyFill="1" applyBorder="1" applyAlignment="1">
      <alignment horizontal="center" vertical="top"/>
    </xf>
    <xf numFmtId="49" fontId="6" fillId="3" borderId="127" xfId="0" applyNumberFormat="1" applyFont="1" applyFill="1" applyBorder="1" applyAlignment="1">
      <alignment horizontal="center" vertical="top"/>
    </xf>
    <xf numFmtId="49" fontId="6" fillId="3" borderId="128" xfId="0" applyNumberFormat="1" applyFont="1" applyFill="1" applyBorder="1" applyAlignment="1">
      <alignment horizontal="center" vertical="top"/>
    </xf>
    <xf numFmtId="0" fontId="6" fillId="8" borderId="0" xfId="0" applyFont="1" applyFill="1" applyAlignment="1">
      <alignment horizontal="center" vertical="top" wrapText="1"/>
    </xf>
    <xf numFmtId="0" fontId="6" fillId="8" borderId="135" xfId="0" applyFont="1" applyFill="1" applyBorder="1" applyAlignment="1">
      <alignment horizontal="center" vertical="top" wrapText="1"/>
    </xf>
    <xf numFmtId="0" fontId="6" fillId="8" borderId="136" xfId="0" applyFont="1" applyFill="1" applyBorder="1" applyAlignment="1">
      <alignment horizontal="center" vertical="top" wrapText="1"/>
    </xf>
    <xf numFmtId="0" fontId="4" fillId="0" borderId="113" xfId="0" applyFont="1" applyBorder="1" applyAlignment="1">
      <alignment horizontal="center"/>
    </xf>
    <xf numFmtId="0" fontId="2" fillId="0" borderId="113" xfId="0" applyFont="1" applyBorder="1" applyAlignment="1">
      <alignment horizontal="center" vertical="center" wrapText="1"/>
    </xf>
    <xf numFmtId="0" fontId="6" fillId="2" borderId="126" xfId="0" applyFont="1" applyFill="1" applyBorder="1" applyAlignment="1">
      <alignment horizontal="left" vertical="top" wrapText="1"/>
    </xf>
    <xf numFmtId="0" fontId="6" fillId="2" borderId="127" xfId="0" applyFont="1" applyFill="1" applyBorder="1" applyAlignment="1">
      <alignment horizontal="left" vertical="top" wrapText="1"/>
    </xf>
    <xf numFmtId="0" fontId="6" fillId="2" borderId="128" xfId="0" applyFont="1" applyFill="1" applyBorder="1" applyAlignment="1">
      <alignment horizontal="left" vertical="top" wrapText="1"/>
    </xf>
    <xf numFmtId="0" fontId="6" fillId="9" borderId="118" xfId="0" applyFont="1" applyFill="1" applyBorder="1" applyAlignment="1">
      <alignment horizontal="left" vertical="center" wrapText="1"/>
    </xf>
    <xf numFmtId="0" fontId="6" fillId="9" borderId="119" xfId="0" applyFont="1" applyFill="1" applyBorder="1" applyAlignment="1">
      <alignment horizontal="left" vertical="center" wrapText="1"/>
    </xf>
    <xf numFmtId="0" fontId="6" fillId="9" borderId="120" xfId="0" applyFont="1" applyFill="1" applyBorder="1" applyAlignment="1">
      <alignment horizontal="left" vertical="center" wrapText="1"/>
    </xf>
    <xf numFmtId="0" fontId="6" fillId="9" borderId="129" xfId="0" applyFont="1" applyFill="1" applyBorder="1" applyAlignment="1">
      <alignment horizontal="left" vertical="center" wrapText="1"/>
    </xf>
    <xf numFmtId="0" fontId="6" fillId="9" borderId="130" xfId="0" applyFont="1" applyFill="1" applyBorder="1" applyAlignment="1">
      <alignment horizontal="left" vertical="center" wrapText="1"/>
    </xf>
    <xf numFmtId="0" fontId="6" fillId="9" borderId="131" xfId="0" applyFont="1" applyFill="1" applyBorder="1" applyAlignment="1">
      <alignment horizontal="left" vertical="center" wrapText="1"/>
    </xf>
    <xf numFmtId="0" fontId="6" fillId="10" borderId="125" xfId="0" applyFont="1" applyFill="1" applyBorder="1" applyAlignment="1">
      <alignment horizontal="center" vertical="top" wrapText="1"/>
    </xf>
    <xf numFmtId="0" fontId="6" fillId="10" borderId="123" xfId="0" applyFont="1" applyFill="1" applyBorder="1" applyAlignment="1">
      <alignment horizontal="center" vertical="top" wrapText="1"/>
    </xf>
    <xf numFmtId="0" fontId="6" fillId="10" borderId="124" xfId="0" applyFont="1" applyFill="1" applyBorder="1" applyAlignment="1">
      <alignment horizontal="center" vertical="top" wrapText="1"/>
    </xf>
    <xf numFmtId="0" fontId="6" fillId="0" borderId="132" xfId="0" applyFont="1" applyBorder="1" applyAlignment="1">
      <alignment horizontal="center" vertical="top" wrapText="1"/>
    </xf>
    <xf numFmtId="0" fontId="6" fillId="0" borderId="133" xfId="0" applyFont="1" applyBorder="1" applyAlignment="1">
      <alignment horizontal="center" vertical="top" wrapText="1"/>
    </xf>
    <xf numFmtId="0" fontId="6" fillId="0" borderId="134" xfId="0" applyFont="1" applyBorder="1" applyAlignment="1">
      <alignment horizontal="center" vertical="top" wrapText="1"/>
    </xf>
    <xf numFmtId="49" fontId="6" fillId="3" borderId="113" xfId="0" applyNumberFormat="1" applyFont="1" applyFill="1" applyBorder="1" applyAlignment="1">
      <alignment horizontal="center" vertical="top"/>
    </xf>
    <xf numFmtId="0" fontId="6" fillId="0" borderId="132" xfId="0" applyFont="1" applyBorder="1" applyAlignment="1">
      <alignment horizontal="center" vertical="top" wrapText="1" shrinkToFit="1"/>
    </xf>
    <xf numFmtId="0" fontId="6" fillId="0" borderId="133" xfId="0" applyFont="1" applyBorder="1" applyAlignment="1">
      <alignment horizontal="center" vertical="top" wrapText="1" shrinkToFit="1"/>
    </xf>
    <xf numFmtId="0" fontId="6" fillId="0" borderId="134" xfId="0" applyFont="1" applyBorder="1" applyAlignment="1">
      <alignment horizontal="center" vertical="top" wrapText="1" shrinkToFit="1"/>
    </xf>
    <xf numFmtId="164" fontId="6" fillId="7" borderId="113" xfId="0" applyNumberFormat="1" applyFont="1" applyFill="1" applyBorder="1" applyAlignment="1">
      <alignment horizontal="center" vertical="top"/>
    </xf>
    <xf numFmtId="0" fontId="4" fillId="0" borderId="126" xfId="0" applyFont="1" applyBorder="1" applyAlignment="1">
      <alignment horizontal="center"/>
    </xf>
    <xf numFmtId="0" fontId="4" fillId="0" borderId="127" xfId="0" applyFont="1" applyBorder="1" applyAlignment="1">
      <alignment horizontal="center"/>
    </xf>
    <xf numFmtId="0" fontId="4" fillId="0" borderId="128" xfId="0" applyFont="1" applyBorder="1" applyAlignment="1">
      <alignment horizontal="center"/>
    </xf>
    <xf numFmtId="0" fontId="6" fillId="8" borderId="136" xfId="0" applyFont="1" applyFill="1" applyBorder="1" applyAlignment="1">
      <alignment horizontal="center" vertical="top"/>
    </xf>
    <xf numFmtId="0" fontId="6" fillId="8" borderId="0" xfId="0" applyFont="1" applyFill="1" applyAlignment="1">
      <alignment horizontal="center" vertical="top"/>
    </xf>
    <xf numFmtId="0" fontId="6" fillId="8" borderId="135" xfId="0" applyFont="1" applyFill="1" applyBorder="1" applyAlignment="1">
      <alignment horizontal="center" vertical="top"/>
    </xf>
    <xf numFmtId="0" fontId="2" fillId="0" borderId="4" xfId="0" applyFont="1" applyBorder="1" applyAlignment="1">
      <alignment horizontal="center" vertical="center" wrapText="1"/>
    </xf>
    <xf numFmtId="0" fontId="4" fillId="0" borderId="5" xfId="0" applyFont="1" applyBorder="1"/>
    <xf numFmtId="0" fontId="4" fillId="0" borderId="7" xfId="0" applyFont="1" applyBorder="1"/>
    <xf numFmtId="0" fontId="4" fillId="0" borderId="13" xfId="0" applyFont="1" applyBorder="1"/>
    <xf numFmtId="0" fontId="4" fillId="0" borderId="15" xfId="0" applyFont="1" applyBorder="1"/>
    <xf numFmtId="0" fontId="4" fillId="0" borderId="17" xfId="0" applyFont="1" applyBorder="1"/>
    <xf numFmtId="165" fontId="6" fillId="0" borderId="37" xfId="0" applyNumberFormat="1" applyFont="1" applyBorder="1" applyAlignment="1">
      <alignment horizontal="center" vertical="center"/>
    </xf>
    <xf numFmtId="165" fontId="6" fillId="0" borderId="97" xfId="0" applyNumberFormat="1" applyFont="1" applyBorder="1" applyAlignment="1">
      <alignment horizontal="center" vertical="center"/>
    </xf>
    <xf numFmtId="165" fontId="2" fillId="0" borderId="37" xfId="0" applyNumberFormat="1" applyFont="1" applyBorder="1" applyAlignment="1">
      <alignment horizontal="center" vertical="center"/>
    </xf>
    <xf numFmtId="165" fontId="2" fillId="0" borderId="97" xfId="0" applyNumberFormat="1" applyFont="1" applyBorder="1" applyAlignment="1">
      <alignment horizontal="center" vertical="center"/>
    </xf>
    <xf numFmtId="49" fontId="9" fillId="4" borderId="22" xfId="0" applyNumberFormat="1" applyFont="1" applyFill="1" applyBorder="1" applyAlignment="1">
      <alignment horizontal="right" vertical="top"/>
    </xf>
    <xf numFmtId="0" fontId="4" fillId="0" borderId="25" xfId="0" applyFont="1" applyBorder="1"/>
    <xf numFmtId="0" fontId="4" fillId="0" borderId="46" xfId="0" applyFont="1" applyBorder="1"/>
    <xf numFmtId="0" fontId="6" fillId="0" borderId="0" xfId="0" applyFont="1" applyAlignment="1">
      <alignment horizontal="justify" vertical="center" wrapText="1"/>
    </xf>
    <xf numFmtId="0" fontId="2" fillId="0" borderId="0" xfId="0" applyFont="1" applyAlignment="1">
      <alignment horizontal="justify" vertical="center" wrapText="1"/>
    </xf>
    <xf numFmtId="0" fontId="19" fillId="0" borderId="0" xfId="0" applyFont="1" applyAlignment="1">
      <alignment horizontal="justify" vertical="center" wrapText="1"/>
    </xf>
    <xf numFmtId="0" fontId="22" fillId="0" borderId="0" xfId="0" applyFont="1" applyAlignment="1">
      <alignment horizontal="justify" vertical="center" wrapText="1"/>
    </xf>
    <xf numFmtId="0" fontId="6" fillId="7" borderId="22" xfId="0" applyFont="1" applyFill="1" applyBorder="1" applyAlignment="1">
      <alignment horizontal="right" vertical="top" wrapText="1"/>
    </xf>
    <xf numFmtId="0" fontId="2" fillId="0" borderId="7" xfId="0" applyFont="1" applyBorder="1" applyAlignment="1">
      <alignment horizontal="center" vertical="center" textRotation="90" shrinkToFit="1"/>
    </xf>
    <xf numFmtId="0" fontId="4" fillId="0" borderId="121" xfId="0" applyFont="1" applyBorder="1"/>
    <xf numFmtId="0" fontId="4" fillId="0" borderId="106" xfId="0" applyFont="1" applyBorder="1"/>
    <xf numFmtId="0" fontId="1" fillId="0" borderId="116" xfId="0" applyFont="1" applyBorder="1" applyAlignment="1">
      <alignment horizontal="center" vertical="center" textRotation="90" wrapText="1"/>
    </xf>
    <xf numFmtId="0" fontId="1" fillId="0" borderId="115" xfId="0" applyFont="1" applyBorder="1" applyAlignment="1">
      <alignment horizontal="center" vertical="center" textRotation="90" wrapText="1"/>
    </xf>
    <xf numFmtId="0" fontId="1" fillId="0" borderId="117" xfId="0" applyFont="1" applyBorder="1" applyAlignment="1">
      <alignment horizontal="center" vertical="center" textRotation="90" wrapText="1"/>
    </xf>
    <xf numFmtId="0" fontId="6" fillId="10" borderId="118" xfId="0" applyFont="1" applyFill="1" applyBorder="1" applyAlignment="1">
      <alignment horizontal="left" vertical="top" wrapText="1"/>
    </xf>
    <xf numFmtId="0" fontId="6" fillId="10" borderId="119" xfId="0" applyFont="1" applyFill="1" applyBorder="1" applyAlignment="1">
      <alignment horizontal="left" vertical="top" wrapText="1"/>
    </xf>
    <xf numFmtId="0" fontId="6" fillId="10" borderId="120" xfId="0" applyFont="1" applyFill="1" applyBorder="1" applyAlignment="1">
      <alignment horizontal="left" vertical="top" wrapText="1"/>
    </xf>
    <xf numFmtId="0" fontId="6" fillId="0" borderId="118" xfId="0" applyFont="1" applyBorder="1" applyAlignment="1">
      <alignment horizontal="left" vertical="top" wrapText="1"/>
    </xf>
    <xf numFmtId="0" fontId="6" fillId="0" borderId="120" xfId="0" applyFont="1" applyBorder="1" applyAlignment="1">
      <alignment horizontal="left" vertical="top" wrapText="1"/>
    </xf>
    <xf numFmtId="0" fontId="6" fillId="10" borderId="118" xfId="0" applyFont="1" applyFill="1" applyBorder="1" applyAlignment="1">
      <alignment horizontal="left" vertical="center" wrapText="1"/>
    </xf>
    <xf numFmtId="0" fontId="6" fillId="10" borderId="119" xfId="0" applyFont="1" applyFill="1" applyBorder="1" applyAlignment="1">
      <alignment horizontal="left" vertical="center" wrapText="1"/>
    </xf>
    <xf numFmtId="0" fontId="6" fillId="10" borderId="120" xfId="0" applyFont="1" applyFill="1" applyBorder="1" applyAlignment="1">
      <alignment horizontal="left" vertical="center" wrapText="1"/>
    </xf>
    <xf numFmtId="0" fontId="16" fillId="10" borderId="118" xfId="0" applyFont="1" applyFill="1" applyBorder="1" applyAlignment="1">
      <alignment horizontal="left" vertical="center" wrapText="1"/>
    </xf>
    <xf numFmtId="0" fontId="16" fillId="10" borderId="119" xfId="0" applyFont="1" applyFill="1" applyBorder="1" applyAlignment="1">
      <alignment horizontal="left" vertical="center" wrapText="1"/>
    </xf>
    <xf numFmtId="0" fontId="16" fillId="10" borderId="120" xfId="0" applyFont="1" applyFill="1" applyBorder="1" applyAlignment="1">
      <alignment horizontal="left" vertical="center" wrapText="1"/>
    </xf>
    <xf numFmtId="0" fontId="6" fillId="0" borderId="122" xfId="0" applyFont="1" applyBorder="1" applyAlignment="1">
      <alignment horizontal="left" vertical="top" wrapText="1" shrinkToFit="1"/>
    </xf>
    <xf numFmtId="0" fontId="6" fillId="0" borderId="123" xfId="0" applyFont="1" applyBorder="1" applyAlignment="1">
      <alignment horizontal="left" vertical="top" wrapText="1" shrinkToFit="1"/>
    </xf>
    <xf numFmtId="0" fontId="2" fillId="0" borderId="1" xfId="0" applyFont="1" applyBorder="1" applyAlignment="1">
      <alignment horizontal="center" vertical="center" textRotation="90" wrapText="1"/>
    </xf>
    <xf numFmtId="0" fontId="4" fillId="0" borderId="10" xfId="0" applyFont="1" applyBorder="1"/>
    <xf numFmtId="0" fontId="4" fillId="0" borderId="19" xfId="0" applyFont="1" applyBorder="1"/>
    <xf numFmtId="0" fontId="2" fillId="0" borderId="100" xfId="0" applyFont="1" applyBorder="1" applyAlignment="1">
      <alignment horizontal="center" vertical="center" wrapText="1"/>
    </xf>
    <xf numFmtId="0" fontId="4" fillId="0" borderId="94" xfId="0" applyFont="1" applyBorder="1"/>
    <xf numFmtId="0" fontId="6" fillId="7" borderId="46" xfId="0" applyFont="1" applyFill="1" applyBorder="1" applyAlignment="1">
      <alignment horizontal="right" vertical="top" wrapText="1"/>
    </xf>
    <xf numFmtId="49" fontId="6" fillId="4" borderId="22" xfId="0" applyNumberFormat="1" applyFont="1" applyFill="1" applyBorder="1" applyAlignment="1">
      <alignment horizontal="right" vertical="top"/>
    </xf>
    <xf numFmtId="49" fontId="6" fillId="4" borderId="46" xfId="0" applyNumberFormat="1" applyFont="1" applyFill="1" applyBorder="1" applyAlignment="1">
      <alignment horizontal="right" vertical="top"/>
    </xf>
    <xf numFmtId="49" fontId="6" fillId="2" borderId="22" xfId="0" applyNumberFormat="1" applyFont="1" applyFill="1" applyBorder="1" applyAlignment="1">
      <alignment horizontal="right" vertical="top"/>
    </xf>
    <xf numFmtId="49" fontId="6" fillId="2" borderId="46" xfId="0" applyNumberFormat="1" applyFont="1" applyFill="1" applyBorder="1" applyAlignment="1">
      <alignment horizontal="right" vertical="top"/>
    </xf>
    <xf numFmtId="49" fontId="6" fillId="3" borderId="22" xfId="0" applyNumberFormat="1" applyFont="1" applyFill="1" applyBorder="1" applyAlignment="1">
      <alignment horizontal="right" vertical="top"/>
    </xf>
    <xf numFmtId="49" fontId="6" fillId="3" borderId="46" xfId="0" applyNumberFormat="1" applyFont="1" applyFill="1" applyBorder="1" applyAlignment="1">
      <alignment horizontal="right" vertical="top"/>
    </xf>
    <xf numFmtId="49" fontId="6" fillId="3" borderId="37" xfId="0" applyNumberFormat="1" applyFont="1" applyFill="1" applyBorder="1" applyAlignment="1">
      <alignment horizontal="center" vertical="top"/>
    </xf>
    <xf numFmtId="49" fontId="6" fillId="3" borderId="97" xfId="0" applyNumberFormat="1" applyFont="1" applyFill="1" applyBorder="1" applyAlignment="1">
      <alignment horizontal="center" vertical="top"/>
    </xf>
    <xf numFmtId="49" fontId="6" fillId="3" borderId="44" xfId="0" applyNumberFormat="1" applyFont="1" applyFill="1" applyBorder="1" applyAlignment="1">
      <alignment horizontal="center" vertical="top"/>
    </xf>
    <xf numFmtId="164" fontId="6" fillId="7" borderId="46" xfId="0" applyNumberFormat="1" applyFont="1" applyFill="1" applyBorder="1" applyAlignment="1">
      <alignment horizontal="center" vertical="top"/>
    </xf>
    <xf numFmtId="49" fontId="6" fillId="3" borderId="118" xfId="0" applyNumberFormat="1" applyFont="1" applyFill="1" applyBorder="1" applyAlignment="1">
      <alignment horizontal="center" vertical="top"/>
    </xf>
    <xf numFmtId="49" fontId="6" fillId="3" borderId="119" xfId="0" applyNumberFormat="1" applyFont="1" applyFill="1" applyBorder="1" applyAlignment="1">
      <alignment horizontal="center" vertical="top"/>
    </xf>
    <xf numFmtId="49" fontId="6" fillId="3" borderId="120" xfId="0" applyNumberFormat="1" applyFont="1" applyFill="1" applyBorder="1" applyAlignment="1">
      <alignment horizontal="center" vertical="top"/>
    </xf>
    <xf numFmtId="0" fontId="29" fillId="0" borderId="0" xfId="0" applyFont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49" fontId="6" fillId="3" borderId="1" xfId="0" applyNumberFormat="1" applyFont="1" applyFill="1" applyBorder="1" applyAlignment="1">
      <alignment horizontal="center" vertical="top"/>
    </xf>
    <xf numFmtId="49" fontId="6" fillId="4" borderId="1" xfId="0" applyNumberFormat="1" applyFont="1" applyFill="1" applyBorder="1" applyAlignment="1">
      <alignment horizontal="center" vertical="top"/>
    </xf>
    <xf numFmtId="49" fontId="6" fillId="8" borderId="1" xfId="0" applyNumberFormat="1" applyFont="1" applyFill="1" applyBorder="1" applyAlignment="1">
      <alignment horizontal="center" vertical="top"/>
    </xf>
    <xf numFmtId="0" fontId="4" fillId="8" borderId="10" xfId="0" applyFont="1" applyFill="1" applyBorder="1"/>
    <xf numFmtId="0" fontId="4" fillId="8" borderId="19" xfId="0" applyFont="1" applyFill="1" applyBorder="1"/>
    <xf numFmtId="49" fontId="6" fillId="8" borderId="100" xfId="0" applyNumberFormat="1" applyFont="1" applyFill="1" applyBorder="1" applyAlignment="1">
      <alignment horizontal="center" vertical="top"/>
    </xf>
    <xf numFmtId="0" fontId="2" fillId="0" borderId="116" xfId="0" applyFont="1" applyBorder="1" applyAlignment="1">
      <alignment horizontal="center" vertical="center" textRotation="90" wrapText="1"/>
    </xf>
    <xf numFmtId="0" fontId="2" fillId="0" borderId="115" xfId="0" applyFont="1" applyBorder="1" applyAlignment="1">
      <alignment horizontal="center" vertical="center" textRotation="90" wrapText="1"/>
    </xf>
    <xf numFmtId="0" fontId="2" fillId="0" borderId="117" xfId="0" applyFont="1" applyBorder="1" applyAlignment="1">
      <alignment horizontal="center" vertical="center" textRotation="90" wrapText="1"/>
    </xf>
    <xf numFmtId="0" fontId="30" fillId="0" borderId="0" xfId="0" applyFont="1" applyAlignment="1">
      <alignment horizontal="left" vertical="top" wrapText="1"/>
    </xf>
    <xf numFmtId="0" fontId="4" fillId="0" borderId="94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49" fontId="6" fillId="8" borderId="37" xfId="0" applyNumberFormat="1" applyFont="1" applyFill="1" applyBorder="1" applyAlignment="1">
      <alignment horizontal="center" vertical="top"/>
    </xf>
    <xf numFmtId="49" fontId="6" fillId="8" borderId="97" xfId="0" applyNumberFormat="1" applyFont="1" applyFill="1" applyBorder="1" applyAlignment="1">
      <alignment horizontal="center" vertical="top"/>
    </xf>
    <xf numFmtId="0" fontId="6" fillId="7" borderId="15" xfId="0" applyFont="1" applyFill="1" applyBorder="1" applyAlignment="1">
      <alignment horizontal="right" vertical="top" wrapText="1"/>
    </xf>
    <xf numFmtId="49" fontId="6" fillId="4" borderId="37" xfId="0" applyNumberFormat="1" applyFont="1" applyFill="1" applyBorder="1" applyAlignment="1">
      <alignment horizontal="center" vertical="top"/>
    </xf>
    <xf numFmtId="49" fontId="6" fillId="4" borderId="97" xfId="0" applyNumberFormat="1" applyFont="1" applyFill="1" applyBorder="1" applyAlignment="1">
      <alignment horizontal="center" vertical="top"/>
    </xf>
    <xf numFmtId="49" fontId="6" fillId="4" borderId="44" xfId="0" applyNumberFormat="1" applyFont="1" applyFill="1" applyBorder="1" applyAlignment="1">
      <alignment horizontal="center" vertical="top"/>
    </xf>
    <xf numFmtId="49" fontId="2" fillId="5" borderId="109" xfId="0" applyNumberFormat="1" applyFont="1" applyFill="1" applyBorder="1" applyAlignment="1">
      <alignment horizontal="center" vertical="center"/>
    </xf>
    <xf numFmtId="49" fontId="2" fillId="5" borderId="110" xfId="0" applyNumberFormat="1" applyFont="1" applyFill="1" applyBorder="1" applyAlignment="1">
      <alignment horizontal="center" vertical="center"/>
    </xf>
    <xf numFmtId="0" fontId="2" fillId="0" borderId="114" xfId="0" applyFont="1" applyBorder="1" applyAlignment="1">
      <alignment horizontal="left" vertical="center" wrapText="1"/>
    </xf>
    <xf numFmtId="0" fontId="2" fillId="0" borderId="115" xfId="0" applyFont="1" applyBorder="1" applyAlignment="1">
      <alignment horizontal="left" vertical="center" wrapText="1"/>
    </xf>
    <xf numFmtId="49" fontId="2" fillId="0" borderId="100" xfId="0" applyNumberFormat="1" applyFont="1" applyBorder="1" applyAlignment="1">
      <alignment horizontal="left" vertical="center"/>
    </xf>
    <xf numFmtId="49" fontId="2" fillId="0" borderId="94" xfId="0" applyNumberFormat="1" applyFont="1" applyBorder="1" applyAlignment="1">
      <alignment horizontal="left" vertical="center"/>
    </xf>
    <xf numFmtId="49" fontId="9" fillId="4" borderId="46" xfId="0" applyNumberFormat="1" applyFont="1" applyFill="1" applyBorder="1" applyAlignment="1">
      <alignment horizontal="right" vertical="top"/>
    </xf>
    <xf numFmtId="49" fontId="6" fillId="8" borderId="44" xfId="0" applyNumberFormat="1" applyFont="1" applyFill="1" applyBorder="1" applyAlignment="1">
      <alignment horizontal="center" vertical="top"/>
    </xf>
    <xf numFmtId="0" fontId="6" fillId="0" borderId="37" xfId="0" applyFont="1" applyBorder="1" applyAlignment="1">
      <alignment horizontal="center" vertical="top"/>
    </xf>
    <xf numFmtId="0" fontId="6" fillId="0" borderId="97" xfId="0" applyFont="1" applyBorder="1" applyAlignment="1">
      <alignment horizontal="center" vertical="top"/>
    </xf>
    <xf numFmtId="0" fontId="6" fillId="0" borderId="44" xfId="0" applyFont="1" applyBorder="1" applyAlignment="1">
      <alignment horizontal="center" vertical="top"/>
    </xf>
    <xf numFmtId="0" fontId="6" fillId="8" borderId="122" xfId="0" applyFont="1" applyFill="1" applyBorder="1" applyAlignment="1">
      <alignment horizontal="left" vertical="top" wrapText="1"/>
    </xf>
    <xf numFmtId="0" fontId="6" fillId="8" borderId="123" xfId="0" applyFont="1" applyFill="1" applyBorder="1" applyAlignment="1">
      <alignment horizontal="left" vertical="top" wrapText="1"/>
    </xf>
    <xf numFmtId="49" fontId="6" fillId="0" borderId="1" xfId="0" applyNumberFormat="1" applyFont="1" applyBorder="1" applyAlignment="1">
      <alignment horizontal="center" vertical="top"/>
    </xf>
    <xf numFmtId="0" fontId="2" fillId="0" borderId="111" xfId="0" applyFont="1" applyBorder="1" applyAlignment="1">
      <alignment horizontal="center" vertical="center"/>
    </xf>
    <xf numFmtId="0" fontId="2" fillId="0" borderId="112" xfId="0" applyFont="1" applyBorder="1" applyAlignment="1">
      <alignment horizontal="center" vertical="center"/>
    </xf>
    <xf numFmtId="0" fontId="2" fillId="0" borderId="116" xfId="0" applyFont="1" applyBorder="1" applyAlignment="1">
      <alignment horizontal="center" vertical="center" wrapText="1"/>
    </xf>
    <xf numFmtId="0" fontId="2" fillId="0" borderId="115" xfId="0" applyFont="1" applyBorder="1" applyAlignment="1">
      <alignment horizontal="center" vertical="center" wrapText="1"/>
    </xf>
    <xf numFmtId="0" fontId="2" fillId="0" borderId="117" xfId="0" applyFont="1" applyBorder="1" applyAlignment="1">
      <alignment horizontal="center" vertical="center" wrapText="1"/>
    </xf>
    <xf numFmtId="2" fontId="6" fillId="8" borderId="122" xfId="0" applyNumberFormat="1" applyFont="1" applyFill="1" applyBorder="1" applyAlignment="1">
      <alignment horizontal="left" vertical="top" wrapText="1" shrinkToFit="1"/>
    </xf>
    <xf numFmtId="2" fontId="6" fillId="8" borderId="123" xfId="0" applyNumberFormat="1" applyFont="1" applyFill="1" applyBorder="1" applyAlignment="1">
      <alignment horizontal="left" vertical="top" wrapText="1" shrinkToFit="1"/>
    </xf>
    <xf numFmtId="0" fontId="6" fillId="8" borderId="22" xfId="0" applyFont="1" applyFill="1" applyBorder="1" applyAlignment="1">
      <alignment horizontal="left" vertical="top" wrapText="1"/>
    </xf>
    <xf numFmtId="0" fontId="6" fillId="8" borderId="46" xfId="0" applyFont="1" applyFill="1" applyBorder="1" applyAlignment="1">
      <alignment horizontal="left" vertical="top" wrapText="1"/>
    </xf>
    <xf numFmtId="49" fontId="5" fillId="3" borderId="2" xfId="0" applyNumberFormat="1" applyFont="1" applyFill="1" applyBorder="1" applyAlignment="1">
      <alignment horizontal="center" vertical="top" wrapText="1"/>
    </xf>
    <xf numFmtId="0" fontId="4" fillId="0" borderId="65" xfId="0" applyFont="1" applyBorder="1"/>
    <xf numFmtId="49" fontId="5" fillId="3" borderId="2" xfId="0" applyNumberFormat="1" applyFont="1" applyFill="1" applyBorder="1" applyAlignment="1">
      <alignment horizontal="center" vertical="top"/>
    </xf>
    <xf numFmtId="49" fontId="5" fillId="4" borderId="3" xfId="0" applyNumberFormat="1" applyFont="1" applyFill="1" applyBorder="1" applyAlignment="1">
      <alignment horizontal="center" vertical="top" wrapText="1"/>
    </xf>
    <xf numFmtId="0" fontId="4" fillId="0" borderId="55" xfId="0" applyFont="1" applyBorder="1"/>
    <xf numFmtId="49" fontId="5" fillId="0" borderId="3" xfId="0" applyNumberFormat="1" applyFont="1" applyBorder="1" applyAlignment="1">
      <alignment horizontal="center" vertical="top" wrapText="1"/>
    </xf>
    <xf numFmtId="49" fontId="5" fillId="4" borderId="3" xfId="0" applyNumberFormat="1" applyFont="1" applyFill="1" applyBorder="1" applyAlignment="1">
      <alignment horizontal="center" vertical="top"/>
    </xf>
    <xf numFmtId="49" fontId="5" fillId="0" borderId="3" xfId="0" applyNumberFormat="1" applyFont="1" applyBorder="1" applyAlignment="1">
      <alignment horizontal="center" vertical="top"/>
    </xf>
    <xf numFmtId="0" fontId="6" fillId="6" borderId="52" xfId="0" applyFont="1" applyFill="1" applyBorder="1" applyAlignment="1">
      <alignment horizontal="left" vertical="top" wrapText="1"/>
    </xf>
    <xf numFmtId="0" fontId="4" fillId="0" borderId="66" xfId="0" applyFont="1" applyBorder="1"/>
    <xf numFmtId="0" fontId="11" fillId="0" borderId="8" xfId="0" applyFont="1" applyBorder="1" applyAlignment="1">
      <alignment horizontal="center" vertical="top" wrapText="1"/>
    </xf>
    <xf numFmtId="0" fontId="4" fillId="0" borderId="57" xfId="0" applyFont="1" applyBorder="1"/>
    <xf numFmtId="0" fontId="11" fillId="0" borderId="85" xfId="0" applyFont="1" applyBorder="1" applyAlignment="1">
      <alignment horizontal="center" vertical="top" wrapText="1"/>
    </xf>
    <xf numFmtId="0" fontId="4" fillId="0" borderId="88" xfId="0" applyFont="1" applyBorder="1"/>
    <xf numFmtId="49" fontId="13" fillId="0" borderId="85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3" fillId="0" borderId="33" xfId="0" applyNumberFormat="1" applyFont="1" applyBorder="1" applyAlignment="1">
      <alignment horizontal="center" vertical="top"/>
    </xf>
    <xf numFmtId="0" fontId="4" fillId="0" borderId="58" xfId="0" applyFont="1" applyBorder="1"/>
    <xf numFmtId="0" fontId="1" fillId="0" borderId="34" xfId="0" applyFont="1" applyBorder="1" applyAlignment="1">
      <alignment horizontal="center" vertical="top" wrapText="1"/>
    </xf>
    <xf numFmtId="0" fontId="4" fillId="0" borderId="47" xfId="0" applyFont="1" applyBorder="1"/>
    <xf numFmtId="0" fontId="6" fillId="0" borderId="6" xfId="0" applyFont="1" applyBorder="1" applyAlignment="1">
      <alignment horizontal="left" vertical="top" wrapText="1"/>
    </xf>
    <xf numFmtId="0" fontId="4" fillId="0" borderId="56" xfId="0" applyFont="1" applyBorder="1"/>
    <xf numFmtId="0" fontId="2" fillId="6" borderId="52" xfId="0" applyFont="1" applyFill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4" fillId="0" borderId="16" xfId="0" applyFont="1" applyBorder="1"/>
    <xf numFmtId="0" fontId="4" fillId="0" borderId="18" xfId="0" applyFont="1" applyBorder="1"/>
    <xf numFmtId="0" fontId="4" fillId="0" borderId="14" xfId="0" applyFont="1" applyBorder="1"/>
    <xf numFmtId="49" fontId="6" fillId="2" borderId="75" xfId="0" applyNumberFormat="1" applyFont="1" applyFill="1" applyBorder="1" applyAlignment="1">
      <alignment horizontal="right" vertical="top"/>
    </xf>
    <xf numFmtId="0" fontId="4" fillId="0" borderId="29" xfId="0" applyFont="1" applyBorder="1"/>
    <xf numFmtId="0" fontId="4" fillId="0" borderId="30" xfId="0" applyFont="1" applyBorder="1"/>
    <xf numFmtId="49" fontId="6" fillId="4" borderId="75" xfId="0" applyNumberFormat="1" applyFont="1" applyFill="1" applyBorder="1" applyAlignment="1">
      <alignment horizontal="right" vertical="top"/>
    </xf>
    <xf numFmtId="0" fontId="1" fillId="0" borderId="8" xfId="0" applyFont="1" applyBorder="1" applyAlignment="1">
      <alignment horizontal="center" vertical="top" wrapText="1"/>
    </xf>
    <xf numFmtId="0" fontId="14" fillId="6" borderId="52" xfId="0" applyFont="1" applyFill="1" applyBorder="1" applyAlignment="1">
      <alignment horizontal="left" vertical="top" wrapText="1"/>
    </xf>
    <xf numFmtId="0" fontId="4" fillId="0" borderId="42" xfId="0" applyFont="1" applyBorder="1"/>
    <xf numFmtId="0" fontId="2" fillId="2" borderId="52" xfId="0" applyFont="1" applyFill="1" applyBorder="1" applyAlignment="1">
      <alignment horizontal="left" vertical="top" wrapText="1"/>
    </xf>
    <xf numFmtId="0" fontId="2" fillId="2" borderId="32" xfId="0" applyFont="1" applyFill="1" applyBorder="1" applyAlignment="1">
      <alignment horizontal="left" vertical="top" wrapText="1"/>
    </xf>
    <xf numFmtId="0" fontId="4" fillId="0" borderId="54" xfId="0" applyFont="1" applyBorder="1"/>
    <xf numFmtId="0" fontId="1" fillId="0" borderId="3" xfId="0" applyFont="1" applyBorder="1" applyAlignment="1">
      <alignment horizontal="center" vertical="center" textRotation="90" wrapText="1"/>
    </xf>
    <xf numFmtId="0" fontId="1" fillId="0" borderId="14" xfId="0" applyFont="1" applyBorder="1" applyAlignment="1">
      <alignment horizontal="center" vertical="top" wrapText="1"/>
    </xf>
    <xf numFmtId="49" fontId="8" fillId="0" borderId="27" xfId="0" applyNumberFormat="1" applyFont="1" applyBorder="1" applyAlignment="1">
      <alignment horizontal="center" vertical="top"/>
    </xf>
    <xf numFmtId="49" fontId="6" fillId="0" borderId="8" xfId="0" applyNumberFormat="1" applyFont="1" applyBorder="1" applyAlignment="1">
      <alignment horizontal="center" vertical="top"/>
    </xf>
    <xf numFmtId="49" fontId="6" fillId="0" borderId="18" xfId="0" applyNumberFormat="1" applyFont="1" applyBorder="1" applyAlignment="1">
      <alignment horizontal="center" vertical="top"/>
    </xf>
    <xf numFmtId="49" fontId="8" fillId="0" borderId="52" xfId="0" applyNumberFormat="1" applyFont="1" applyBorder="1" applyAlignment="1">
      <alignment horizontal="center" vertical="top"/>
    </xf>
    <xf numFmtId="49" fontId="13" fillId="0" borderId="8" xfId="0" applyNumberFormat="1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4" fillId="0" borderId="76" xfId="0" applyFont="1" applyBorder="1"/>
    <xf numFmtId="49" fontId="6" fillId="2" borderId="28" xfId="0" applyNumberFormat="1" applyFont="1" applyFill="1" applyBorder="1" applyAlignment="1">
      <alignment horizontal="left" vertical="top"/>
    </xf>
    <xf numFmtId="49" fontId="5" fillId="2" borderId="28" xfId="0" applyNumberFormat="1" applyFont="1" applyFill="1" applyBorder="1" applyAlignment="1">
      <alignment horizontal="left" vertical="top"/>
    </xf>
    <xf numFmtId="49" fontId="5" fillId="2" borderId="78" xfId="0" applyNumberFormat="1" applyFont="1" applyFill="1" applyBorder="1" applyAlignment="1">
      <alignment horizontal="left" vertical="top"/>
    </xf>
    <xf numFmtId="0" fontId="4" fillId="0" borderId="79" xfId="0" applyFont="1" applyBorder="1"/>
    <xf numFmtId="0" fontId="4" fillId="0" borderId="80" xfId="0" applyFont="1" applyBorder="1"/>
    <xf numFmtId="49" fontId="5" fillId="3" borderId="62" xfId="0" applyNumberFormat="1" applyFont="1" applyFill="1" applyBorder="1" applyAlignment="1">
      <alignment horizontal="center" vertical="top"/>
    </xf>
    <xf numFmtId="0" fontId="2" fillId="6" borderId="32" xfId="0" applyFont="1" applyFill="1" applyBorder="1" applyAlignment="1">
      <alignment horizontal="left" vertical="top" wrapText="1"/>
    </xf>
    <xf numFmtId="0" fontId="2" fillId="0" borderId="16" xfId="0" applyFont="1" applyBorder="1" applyAlignment="1">
      <alignment horizontal="left" vertical="top" wrapText="1"/>
    </xf>
    <xf numFmtId="49" fontId="5" fillId="4" borderId="32" xfId="0" applyNumberFormat="1" applyFont="1" applyFill="1" applyBorder="1" applyAlignment="1">
      <alignment horizontal="center" vertical="top" wrapText="1"/>
    </xf>
    <xf numFmtId="49" fontId="5" fillId="3" borderId="89" xfId="0" applyNumberFormat="1" applyFont="1" applyFill="1" applyBorder="1" applyAlignment="1">
      <alignment horizontal="center" vertical="top" wrapText="1"/>
    </xf>
    <xf numFmtId="0" fontId="4" fillId="0" borderId="96" xfId="0" applyFont="1" applyBorder="1"/>
    <xf numFmtId="0" fontId="4" fillId="0" borderId="97" xfId="0" applyFont="1" applyBorder="1"/>
    <xf numFmtId="0" fontId="0" fillId="0" borderId="0" xfId="0"/>
    <xf numFmtId="49" fontId="5" fillId="4" borderId="63" xfId="0" applyNumberFormat="1" applyFont="1" applyFill="1" applyBorder="1" applyAlignment="1">
      <alignment horizontal="center" vertical="top"/>
    </xf>
    <xf numFmtId="49" fontId="5" fillId="0" borderId="10" xfId="0" applyNumberFormat="1" applyFont="1" applyBorder="1" applyAlignment="1">
      <alignment horizontal="center" vertical="top"/>
    </xf>
    <xf numFmtId="0" fontId="1" fillId="0" borderId="20" xfId="0" applyFont="1" applyBorder="1" applyAlignment="1">
      <alignment horizontal="center" vertical="center" textRotation="90" wrapText="1"/>
    </xf>
    <xf numFmtId="0" fontId="1" fillId="0" borderId="22" xfId="0" applyFont="1" applyBorder="1" applyAlignment="1">
      <alignment horizontal="center" vertical="center"/>
    </xf>
    <xf numFmtId="0" fontId="4" fillId="0" borderId="23" xfId="0" applyFont="1" applyBorder="1"/>
    <xf numFmtId="0" fontId="1" fillId="0" borderId="24" xfId="0" applyFont="1" applyBorder="1" applyAlignment="1">
      <alignment horizontal="center" vertical="center" textRotation="90" wrapText="1"/>
    </xf>
    <xf numFmtId="0" fontId="4" fillId="0" borderId="27" xfId="0" applyFont="1" applyBorder="1"/>
    <xf numFmtId="0" fontId="7" fillId="2" borderId="28" xfId="0" applyFont="1" applyFill="1" applyBorder="1" applyAlignment="1">
      <alignment horizontal="left" vertical="center" wrapText="1"/>
    </xf>
    <xf numFmtId="49" fontId="5" fillId="4" borderId="32" xfId="0" applyNumberFormat="1" applyFont="1" applyFill="1" applyBorder="1" applyAlignment="1">
      <alignment horizontal="center" vertical="top"/>
    </xf>
    <xf numFmtId="0" fontId="4" fillId="0" borderId="41" xfId="0" applyFont="1" applyBorder="1"/>
    <xf numFmtId="0" fontId="2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textRotation="90" wrapText="1"/>
    </xf>
    <xf numFmtId="0" fontId="4" fillId="0" borderId="26" xfId="0" applyFont="1" applyBorder="1"/>
    <xf numFmtId="0" fontId="5" fillId="0" borderId="9" xfId="0" applyFont="1" applyBorder="1" applyAlignment="1">
      <alignment horizontal="center" vertical="center" wrapText="1"/>
    </xf>
    <xf numFmtId="0" fontId="4" fillId="0" borderId="11" xfId="0" applyFont="1" applyBorder="1"/>
    <xf numFmtId="0" fontId="4" fillId="0" borderId="12" xfId="0" applyFont="1" applyBorder="1"/>
    <xf numFmtId="0" fontId="2" fillId="0" borderId="6" xfId="0" applyFont="1" applyBorder="1" applyAlignment="1">
      <alignment vertical="top" wrapText="1"/>
    </xf>
    <xf numFmtId="0" fontId="1" fillId="0" borderId="8" xfId="0" applyFont="1" applyBorder="1" applyAlignment="1">
      <alignment horizontal="center" vertical="center" textRotation="90" wrapText="1"/>
    </xf>
    <xf numFmtId="0" fontId="1" fillId="0" borderId="6" xfId="0" applyFont="1" applyBorder="1" applyAlignment="1">
      <alignment horizontal="center" vertical="center" textRotation="90" wrapText="1"/>
    </xf>
    <xf numFmtId="0" fontId="8" fillId="0" borderId="34" xfId="0" applyFont="1" applyBorder="1" applyAlignment="1">
      <alignment horizontal="center" vertical="top"/>
    </xf>
    <xf numFmtId="0" fontId="6" fillId="0" borderId="122" xfId="0" applyFont="1" applyBorder="1" applyAlignment="1">
      <alignment horizontal="left" vertical="top" wrapText="1"/>
    </xf>
    <xf numFmtId="0" fontId="6" fillId="0" borderId="123" xfId="0" applyFont="1" applyBorder="1" applyAlignment="1">
      <alignment horizontal="left" vertical="top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K988"/>
  <sheetViews>
    <sheetView tabSelected="1" zoomScale="80" zoomScaleNormal="80" workbookViewId="0">
      <pane ySplit="5" topLeftCell="A6" activePane="bottomLeft" state="frozen"/>
      <selection pane="bottomLeft" activeCell="E22" sqref="E22:F22"/>
    </sheetView>
  </sheetViews>
  <sheetFormatPr defaultColWidth="14.42578125" defaultRowHeight="15" customHeight="1" x14ac:dyDescent="0.2"/>
  <cols>
    <col min="1" max="1" width="3" customWidth="1"/>
    <col min="2" max="5" width="2.7109375" customWidth="1"/>
    <col min="6" max="6" width="38.28515625" customWidth="1"/>
    <col min="7" max="7" width="7" style="164" customWidth="1"/>
    <col min="8" max="8" width="6.85546875" customWidth="1"/>
    <col min="9" max="9" width="10.42578125" customWidth="1"/>
    <col min="10" max="10" width="9.7109375" customWidth="1"/>
    <col min="11" max="11" width="7.42578125" customWidth="1"/>
    <col min="12" max="13" width="6.85546875" customWidth="1"/>
    <col min="14" max="14" width="6.7109375" customWidth="1"/>
    <col min="15" max="15" width="8.85546875" customWidth="1"/>
    <col min="16" max="17" width="6.85546875" customWidth="1"/>
    <col min="18" max="18" width="10.42578125" style="164" customWidth="1"/>
    <col min="19" max="19" width="9.7109375" style="164" customWidth="1"/>
    <col min="20" max="20" width="7.42578125" style="164" customWidth="1"/>
    <col min="21" max="22" width="6.85546875" style="164" customWidth="1"/>
    <col min="23" max="23" width="6.7109375" style="164" customWidth="1"/>
    <col min="24" max="24" width="8.85546875" style="164" customWidth="1"/>
    <col min="25" max="26" width="6.85546875" style="164" customWidth="1"/>
    <col min="27" max="27" width="17" style="222" customWidth="1"/>
    <col min="28" max="28" width="36.28515625" style="164" customWidth="1"/>
    <col min="29" max="29" width="5.28515625" style="164" customWidth="1"/>
    <col min="30" max="30" width="6.5703125" style="164" customWidth="1"/>
    <col min="31" max="31" width="6.5703125" style="261" customWidth="1"/>
    <col min="32" max="32" width="36.28515625" style="164" customWidth="1"/>
    <col min="33" max="34" width="9.140625" customWidth="1"/>
    <col min="35" max="37" width="8.7109375" customWidth="1"/>
  </cols>
  <sheetData>
    <row r="1" spans="1:37" ht="66.75" customHeight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01"/>
      <c r="AB1" s="389" t="s">
        <v>224</v>
      </c>
      <c r="AC1" s="389"/>
      <c r="AD1" s="389"/>
      <c r="AE1" s="254"/>
      <c r="AF1" s="235"/>
      <c r="AG1" s="1"/>
      <c r="AH1" s="1"/>
      <c r="AI1" s="1"/>
      <c r="AJ1" s="1"/>
      <c r="AK1" s="1"/>
    </row>
    <row r="2" spans="1:37" ht="49.9" customHeight="1" x14ac:dyDescent="0.2">
      <c r="A2" s="1"/>
      <c r="B2" s="378" t="s">
        <v>223</v>
      </c>
      <c r="C2" s="378"/>
      <c r="D2" s="378"/>
      <c r="E2" s="378"/>
      <c r="F2" s="378"/>
      <c r="G2" s="378"/>
      <c r="H2" s="378"/>
      <c r="I2" s="378"/>
      <c r="J2" s="378"/>
      <c r="K2" s="378"/>
      <c r="L2" s="378"/>
      <c r="M2" s="378"/>
      <c r="N2" s="378"/>
      <c r="O2" s="378"/>
      <c r="P2" s="378"/>
      <c r="Q2" s="378"/>
      <c r="R2" s="378"/>
      <c r="S2" s="378"/>
      <c r="T2" s="378"/>
      <c r="U2" s="378"/>
      <c r="V2" s="378"/>
      <c r="W2" s="378"/>
      <c r="X2" s="378"/>
      <c r="Y2" s="378"/>
      <c r="Z2" s="378"/>
      <c r="AA2" s="378"/>
      <c r="AB2" s="378"/>
      <c r="AC2" s="378"/>
      <c r="AD2" s="378"/>
      <c r="AE2" s="255"/>
      <c r="AF2" s="234"/>
      <c r="AG2" s="1"/>
      <c r="AH2" s="1"/>
      <c r="AI2" s="1"/>
      <c r="AJ2" s="1"/>
      <c r="AK2" s="1"/>
    </row>
    <row r="3" spans="1:37" ht="12.6" customHeight="1" x14ac:dyDescent="0.2">
      <c r="A3" s="359" t="s">
        <v>0</v>
      </c>
      <c r="B3" s="359" t="s">
        <v>1</v>
      </c>
      <c r="C3" s="359" t="s">
        <v>2</v>
      </c>
      <c r="D3" s="359" t="s">
        <v>3</v>
      </c>
      <c r="E3" s="359" t="s">
        <v>4</v>
      </c>
      <c r="F3" s="362" t="s">
        <v>5</v>
      </c>
      <c r="G3" s="343" t="s">
        <v>192</v>
      </c>
      <c r="H3" s="340" t="s">
        <v>6</v>
      </c>
      <c r="I3" s="359" t="s">
        <v>195</v>
      </c>
      <c r="J3" s="322" t="s">
        <v>7</v>
      </c>
      <c r="K3" s="323"/>
      <c r="L3" s="323"/>
      <c r="M3" s="323"/>
      <c r="N3" s="323"/>
      <c r="O3" s="323"/>
      <c r="P3" s="323"/>
      <c r="Q3" s="324"/>
      <c r="R3" s="386" t="s">
        <v>220</v>
      </c>
      <c r="S3" s="322" t="s">
        <v>7</v>
      </c>
      <c r="T3" s="323"/>
      <c r="U3" s="323"/>
      <c r="V3" s="323"/>
      <c r="W3" s="323"/>
      <c r="X3" s="323"/>
      <c r="Y3" s="323"/>
      <c r="Z3" s="324"/>
      <c r="AA3" s="362" t="s">
        <v>11</v>
      </c>
      <c r="AB3" s="295" t="s">
        <v>193</v>
      </c>
      <c r="AC3" s="295"/>
      <c r="AD3" s="295"/>
      <c r="AE3" s="295"/>
      <c r="AF3" s="295"/>
      <c r="AG3" s="2"/>
      <c r="AH3" s="2"/>
      <c r="AI3" s="2"/>
      <c r="AJ3" s="2"/>
      <c r="AK3" s="2"/>
    </row>
    <row r="4" spans="1:37" ht="24.6" customHeight="1" x14ac:dyDescent="0.2">
      <c r="A4" s="360"/>
      <c r="B4" s="360"/>
      <c r="C4" s="360"/>
      <c r="D4" s="360"/>
      <c r="E4" s="360"/>
      <c r="F4" s="363"/>
      <c r="G4" s="344"/>
      <c r="H4" s="341"/>
      <c r="I4" s="360"/>
      <c r="J4" s="325"/>
      <c r="K4" s="326"/>
      <c r="L4" s="326"/>
      <c r="M4" s="326"/>
      <c r="N4" s="326"/>
      <c r="O4" s="326"/>
      <c r="P4" s="326"/>
      <c r="Q4" s="327"/>
      <c r="R4" s="387"/>
      <c r="S4" s="325"/>
      <c r="T4" s="326"/>
      <c r="U4" s="326"/>
      <c r="V4" s="326"/>
      <c r="W4" s="326"/>
      <c r="X4" s="326"/>
      <c r="Y4" s="326"/>
      <c r="Z4" s="327"/>
      <c r="AA4" s="390"/>
      <c r="AB4" s="295"/>
      <c r="AC4" s="295"/>
      <c r="AD4" s="295"/>
      <c r="AE4" s="295"/>
      <c r="AF4" s="295"/>
      <c r="AG4" s="2"/>
      <c r="AH4" s="2"/>
      <c r="AI4" s="2"/>
      <c r="AJ4" s="2"/>
      <c r="AK4" s="2"/>
    </row>
    <row r="5" spans="1:37" ht="102.75" customHeight="1" x14ac:dyDescent="0.2">
      <c r="A5" s="361"/>
      <c r="B5" s="361"/>
      <c r="C5" s="361"/>
      <c r="D5" s="361"/>
      <c r="E5" s="361"/>
      <c r="F5" s="325"/>
      <c r="G5" s="345"/>
      <c r="H5" s="342"/>
      <c r="I5" s="361"/>
      <c r="J5" s="4" t="s">
        <v>15</v>
      </c>
      <c r="K5" s="4" t="s">
        <v>17</v>
      </c>
      <c r="L5" s="4" t="s">
        <v>18</v>
      </c>
      <c r="M5" s="4" t="s">
        <v>19</v>
      </c>
      <c r="N5" s="4" t="s">
        <v>20</v>
      </c>
      <c r="O5" s="4" t="s">
        <v>21</v>
      </c>
      <c r="P5" s="4" t="s">
        <v>22</v>
      </c>
      <c r="Q5" s="4" t="s">
        <v>23</v>
      </c>
      <c r="R5" s="388"/>
      <c r="S5" s="4" t="s">
        <v>15</v>
      </c>
      <c r="T5" s="4" t="s">
        <v>17</v>
      </c>
      <c r="U5" s="4" t="s">
        <v>18</v>
      </c>
      <c r="V5" s="4" t="s">
        <v>19</v>
      </c>
      <c r="W5" s="4" t="s">
        <v>20</v>
      </c>
      <c r="X5" s="4" t="s">
        <v>21</v>
      </c>
      <c r="Y5" s="4" t="s">
        <v>22</v>
      </c>
      <c r="Z5" s="4" t="s">
        <v>23</v>
      </c>
      <c r="AA5" s="391"/>
      <c r="AB5" s="238" t="s">
        <v>24</v>
      </c>
      <c r="AC5" s="239" t="s">
        <v>25</v>
      </c>
      <c r="AD5" s="239" t="s">
        <v>27</v>
      </c>
      <c r="AE5" s="280" t="s">
        <v>221</v>
      </c>
      <c r="AF5" s="236" t="s">
        <v>222</v>
      </c>
      <c r="AG5" s="2"/>
      <c r="AH5" s="2" t="s">
        <v>191</v>
      </c>
      <c r="AI5" s="2"/>
      <c r="AJ5" s="2"/>
      <c r="AK5" s="2"/>
    </row>
    <row r="6" spans="1:37" ht="17.45" customHeight="1" x14ac:dyDescent="0.2">
      <c r="A6" s="6" t="s">
        <v>28</v>
      </c>
      <c r="B6" s="296" t="s">
        <v>194</v>
      </c>
      <c r="C6" s="297"/>
      <c r="D6" s="297"/>
      <c r="E6" s="297"/>
      <c r="F6" s="297"/>
      <c r="G6" s="297"/>
      <c r="H6" s="297"/>
      <c r="I6" s="297"/>
      <c r="J6" s="297"/>
      <c r="K6" s="297"/>
      <c r="L6" s="297"/>
      <c r="M6" s="297"/>
      <c r="N6" s="297"/>
      <c r="O6" s="297"/>
      <c r="P6" s="297"/>
      <c r="Q6" s="297"/>
      <c r="R6" s="297"/>
      <c r="S6" s="297"/>
      <c r="T6" s="297"/>
      <c r="U6" s="297"/>
      <c r="V6" s="297"/>
      <c r="W6" s="297"/>
      <c r="X6" s="297"/>
      <c r="Y6" s="297"/>
      <c r="Z6" s="297"/>
      <c r="AA6" s="297"/>
      <c r="AB6" s="297"/>
      <c r="AC6" s="297"/>
      <c r="AD6" s="297"/>
      <c r="AE6" s="297"/>
      <c r="AF6" s="298"/>
      <c r="AG6" s="2"/>
      <c r="AH6" s="2"/>
      <c r="AI6" s="2"/>
      <c r="AJ6" s="2"/>
      <c r="AK6" s="2"/>
    </row>
    <row r="7" spans="1:37" s="2" customFormat="1" ht="27.6" customHeight="1" x14ac:dyDescent="0.2">
      <c r="A7" s="182" t="s">
        <v>28</v>
      </c>
      <c r="B7" s="183" t="s">
        <v>28</v>
      </c>
      <c r="C7" s="299" t="s">
        <v>29</v>
      </c>
      <c r="D7" s="300"/>
      <c r="E7" s="300"/>
      <c r="F7" s="300"/>
      <c r="G7" s="300"/>
      <c r="H7" s="300"/>
      <c r="I7" s="300"/>
      <c r="J7" s="300"/>
      <c r="K7" s="300"/>
      <c r="L7" s="300"/>
      <c r="M7" s="300"/>
      <c r="N7" s="300"/>
      <c r="O7" s="300"/>
      <c r="P7" s="300"/>
      <c r="Q7" s="300"/>
      <c r="R7" s="300"/>
      <c r="S7" s="300"/>
      <c r="T7" s="300"/>
      <c r="U7" s="300"/>
      <c r="V7" s="300"/>
      <c r="W7" s="300"/>
      <c r="X7" s="300"/>
      <c r="Y7" s="300"/>
      <c r="Z7" s="301"/>
      <c r="AA7" s="212" t="s">
        <v>161</v>
      </c>
      <c r="AB7" s="211" t="s">
        <v>196</v>
      </c>
      <c r="AC7" s="213" t="s">
        <v>197</v>
      </c>
      <c r="AD7" s="240">
        <v>3.58</v>
      </c>
      <c r="AE7" s="213">
        <v>3.58</v>
      </c>
      <c r="AF7" s="211"/>
    </row>
    <row r="8" spans="1:37" s="2" customFormat="1" ht="45" customHeight="1" x14ac:dyDescent="0.2">
      <c r="A8" s="184" t="s">
        <v>28</v>
      </c>
      <c r="B8" s="183" t="s">
        <v>28</v>
      </c>
      <c r="C8" s="185" t="s">
        <v>28</v>
      </c>
      <c r="D8" s="346" t="s">
        <v>32</v>
      </c>
      <c r="E8" s="347"/>
      <c r="F8" s="348"/>
      <c r="G8" s="199" t="s">
        <v>198</v>
      </c>
      <c r="H8" s="186"/>
      <c r="I8" s="187"/>
      <c r="J8" s="187"/>
      <c r="K8" s="187"/>
      <c r="L8" s="187"/>
      <c r="M8" s="187"/>
      <c r="N8" s="187"/>
      <c r="O8" s="187"/>
      <c r="P8" s="187"/>
      <c r="Q8" s="187"/>
      <c r="R8" s="187"/>
      <c r="S8" s="187"/>
      <c r="T8" s="187"/>
      <c r="U8" s="187"/>
      <c r="V8" s="187"/>
      <c r="W8" s="187"/>
      <c r="X8" s="187"/>
      <c r="Y8" s="187"/>
      <c r="Z8" s="187"/>
      <c r="AA8" s="214" t="s">
        <v>161</v>
      </c>
      <c r="AB8" s="215" t="s">
        <v>199</v>
      </c>
      <c r="AC8" s="199" t="s">
        <v>200</v>
      </c>
      <c r="AD8" s="241">
        <v>2.4550000000000001</v>
      </c>
      <c r="AE8" s="199">
        <v>2.4550000000000001</v>
      </c>
      <c r="AF8" s="215"/>
    </row>
    <row r="9" spans="1:37" ht="28.15" customHeight="1" x14ac:dyDescent="0.2">
      <c r="A9" s="379" t="s">
        <v>28</v>
      </c>
      <c r="B9" s="380" t="s">
        <v>28</v>
      </c>
      <c r="C9" s="381" t="s">
        <v>28</v>
      </c>
      <c r="D9" s="385" t="s">
        <v>28</v>
      </c>
      <c r="E9" s="349" t="s">
        <v>169</v>
      </c>
      <c r="F9" s="350"/>
      <c r="G9" s="223" t="s">
        <v>201</v>
      </c>
      <c r="H9" s="308"/>
      <c r="I9" s="309"/>
      <c r="J9" s="309"/>
      <c r="K9" s="309"/>
      <c r="L9" s="309"/>
      <c r="M9" s="309"/>
      <c r="N9" s="309"/>
      <c r="O9" s="309"/>
      <c r="P9" s="309"/>
      <c r="Q9" s="309"/>
      <c r="R9" s="309"/>
      <c r="S9" s="309"/>
      <c r="T9" s="309"/>
      <c r="U9" s="309"/>
      <c r="V9" s="309"/>
      <c r="W9" s="309"/>
      <c r="X9" s="309"/>
      <c r="Y9" s="309"/>
      <c r="Z9" s="309"/>
      <c r="AA9" s="309"/>
      <c r="AB9" s="309"/>
      <c r="AC9" s="309"/>
      <c r="AD9" s="309"/>
      <c r="AE9" s="309"/>
      <c r="AF9" s="310"/>
      <c r="AG9" s="2"/>
      <c r="AH9" s="2"/>
      <c r="AI9" s="2"/>
      <c r="AJ9" s="2"/>
      <c r="AK9" s="2"/>
    </row>
    <row r="10" spans="1:37" ht="51" customHeight="1" x14ac:dyDescent="0.2">
      <c r="A10" s="360"/>
      <c r="B10" s="360"/>
      <c r="C10" s="360"/>
      <c r="D10" s="383"/>
      <c r="E10" s="190" t="s">
        <v>28</v>
      </c>
      <c r="F10" s="180" t="s">
        <v>180</v>
      </c>
      <c r="G10" s="180"/>
      <c r="H10" s="5" t="s">
        <v>15</v>
      </c>
      <c r="I10" s="168">
        <v>55.69</v>
      </c>
      <c r="J10" s="169">
        <v>55.69</v>
      </c>
      <c r="K10" s="169"/>
      <c r="L10" s="169"/>
      <c r="M10" s="169"/>
      <c r="N10" s="169"/>
      <c r="O10" s="169"/>
      <c r="P10" s="169"/>
      <c r="Q10" s="169"/>
      <c r="R10" s="168">
        <v>55.69</v>
      </c>
      <c r="S10" s="169">
        <v>55.69</v>
      </c>
      <c r="T10" s="169"/>
      <c r="U10" s="169"/>
      <c r="V10" s="169"/>
      <c r="W10" s="169"/>
      <c r="X10" s="169"/>
      <c r="Y10" s="169"/>
      <c r="Z10" s="169"/>
      <c r="AA10" s="262" t="s">
        <v>161</v>
      </c>
      <c r="AB10" s="263" t="s">
        <v>163</v>
      </c>
      <c r="AC10" s="188" t="s">
        <v>35</v>
      </c>
      <c r="AD10" s="264">
        <v>115</v>
      </c>
      <c r="AE10" s="281">
        <v>115</v>
      </c>
      <c r="AF10" s="204"/>
      <c r="AG10" s="2"/>
      <c r="AH10" s="2"/>
      <c r="AI10" s="2"/>
      <c r="AJ10" s="2"/>
      <c r="AK10" s="2"/>
    </row>
    <row r="11" spans="1:37" ht="12.75" x14ac:dyDescent="0.2">
      <c r="A11" s="361"/>
      <c r="B11" s="361"/>
      <c r="C11" s="361"/>
      <c r="D11" s="339" t="s">
        <v>36</v>
      </c>
      <c r="E11" s="333"/>
      <c r="F11" s="333"/>
      <c r="G11" s="334"/>
      <c r="H11" s="334"/>
      <c r="I11" s="64">
        <f>I10</f>
        <v>55.69</v>
      </c>
      <c r="J11" s="64">
        <f t="shared" ref="J11:Q11" si="0">J10</f>
        <v>55.69</v>
      </c>
      <c r="K11" s="64">
        <f t="shared" si="0"/>
        <v>0</v>
      </c>
      <c r="L11" s="64">
        <f t="shared" si="0"/>
        <v>0</v>
      </c>
      <c r="M11" s="64">
        <f t="shared" si="0"/>
        <v>0</v>
      </c>
      <c r="N11" s="64">
        <f t="shared" si="0"/>
        <v>0</v>
      </c>
      <c r="O11" s="64">
        <f t="shared" si="0"/>
        <v>0</v>
      </c>
      <c r="P11" s="64">
        <f t="shared" si="0"/>
        <v>0</v>
      </c>
      <c r="Q11" s="64">
        <f t="shared" si="0"/>
        <v>0</v>
      </c>
      <c r="R11" s="64">
        <f>R10</f>
        <v>55.69</v>
      </c>
      <c r="S11" s="64">
        <f t="shared" ref="S11:Z13" si="1">S10</f>
        <v>55.69</v>
      </c>
      <c r="T11" s="64">
        <f t="shared" si="1"/>
        <v>0</v>
      </c>
      <c r="U11" s="64">
        <f t="shared" si="1"/>
        <v>0</v>
      </c>
      <c r="V11" s="64">
        <f t="shared" si="1"/>
        <v>0</v>
      </c>
      <c r="W11" s="64">
        <f t="shared" si="1"/>
        <v>0</v>
      </c>
      <c r="X11" s="64">
        <f t="shared" si="1"/>
        <v>0</v>
      </c>
      <c r="Y11" s="64">
        <f t="shared" si="1"/>
        <v>0</v>
      </c>
      <c r="Z11" s="276">
        <f t="shared" si="1"/>
        <v>0</v>
      </c>
      <c r="AA11" s="294"/>
      <c r="AB11" s="294"/>
      <c r="AC11" s="294"/>
      <c r="AD11" s="294"/>
      <c r="AE11" s="294"/>
      <c r="AF11" s="294"/>
      <c r="AG11" s="2"/>
      <c r="AH11" s="2"/>
      <c r="AI11" s="2"/>
      <c r="AJ11" s="2"/>
      <c r="AK11" s="2"/>
    </row>
    <row r="12" spans="1:37" ht="12.75" x14ac:dyDescent="0.2">
      <c r="A12" s="6" t="s">
        <v>28</v>
      </c>
      <c r="B12" s="8" t="s">
        <v>28</v>
      </c>
      <c r="C12" s="10" t="s">
        <v>28</v>
      </c>
      <c r="D12" s="332" t="s">
        <v>37</v>
      </c>
      <c r="E12" s="333"/>
      <c r="F12" s="333"/>
      <c r="G12" s="334"/>
      <c r="H12" s="334"/>
      <c r="I12" s="30">
        <f>I11</f>
        <v>55.69</v>
      </c>
      <c r="J12" s="30">
        <f t="shared" ref="J12:Q12" si="2">J11</f>
        <v>55.69</v>
      </c>
      <c r="K12" s="30">
        <f t="shared" si="2"/>
        <v>0</v>
      </c>
      <c r="L12" s="30">
        <f t="shared" si="2"/>
        <v>0</v>
      </c>
      <c r="M12" s="30">
        <f t="shared" si="2"/>
        <v>0</v>
      </c>
      <c r="N12" s="30">
        <f t="shared" si="2"/>
        <v>0</v>
      </c>
      <c r="O12" s="30">
        <f t="shared" si="2"/>
        <v>0</v>
      </c>
      <c r="P12" s="30">
        <f t="shared" si="2"/>
        <v>0</v>
      </c>
      <c r="Q12" s="30">
        <f t="shared" si="2"/>
        <v>0</v>
      </c>
      <c r="R12" s="30">
        <f>R11</f>
        <v>55.69</v>
      </c>
      <c r="S12" s="30">
        <f t="shared" si="1"/>
        <v>55.69</v>
      </c>
      <c r="T12" s="30">
        <f t="shared" si="1"/>
        <v>0</v>
      </c>
      <c r="U12" s="30">
        <f t="shared" si="1"/>
        <v>0</v>
      </c>
      <c r="V12" s="30">
        <f t="shared" si="1"/>
        <v>0</v>
      </c>
      <c r="W12" s="30">
        <f t="shared" si="1"/>
        <v>0</v>
      </c>
      <c r="X12" s="30">
        <f t="shared" si="1"/>
        <v>0</v>
      </c>
      <c r="Y12" s="30">
        <f t="shared" si="1"/>
        <v>0</v>
      </c>
      <c r="Z12" s="277">
        <f t="shared" si="1"/>
        <v>0</v>
      </c>
      <c r="AA12" s="294"/>
      <c r="AB12" s="294"/>
      <c r="AC12" s="294"/>
      <c r="AD12" s="294"/>
      <c r="AE12" s="294"/>
      <c r="AF12" s="294"/>
      <c r="AG12" s="2"/>
      <c r="AH12" s="2"/>
      <c r="AI12" s="2"/>
      <c r="AJ12" s="2"/>
      <c r="AK12" s="2"/>
    </row>
    <row r="13" spans="1:37" ht="13.5" customHeight="1" x14ac:dyDescent="0.2">
      <c r="A13" s="7" t="s">
        <v>28</v>
      </c>
      <c r="B13" s="8" t="s">
        <v>28</v>
      </c>
      <c r="C13" s="369" t="s">
        <v>41</v>
      </c>
      <c r="D13" s="333"/>
      <c r="E13" s="333"/>
      <c r="F13" s="333"/>
      <c r="G13" s="334"/>
      <c r="H13" s="334"/>
      <c r="I13" s="32">
        <f>I12</f>
        <v>55.69</v>
      </c>
      <c r="J13" s="32">
        <f t="shared" ref="J13:Q13" si="3">J12</f>
        <v>55.69</v>
      </c>
      <c r="K13" s="32">
        <f t="shared" si="3"/>
        <v>0</v>
      </c>
      <c r="L13" s="32">
        <f t="shared" si="3"/>
        <v>0</v>
      </c>
      <c r="M13" s="32">
        <f t="shared" si="3"/>
        <v>0</v>
      </c>
      <c r="N13" s="32">
        <f t="shared" si="3"/>
        <v>0</v>
      </c>
      <c r="O13" s="32">
        <f t="shared" si="3"/>
        <v>0</v>
      </c>
      <c r="P13" s="32">
        <f t="shared" si="3"/>
        <v>0</v>
      </c>
      <c r="Q13" s="32">
        <f t="shared" si="3"/>
        <v>0</v>
      </c>
      <c r="R13" s="32">
        <f>R12</f>
        <v>55.69</v>
      </c>
      <c r="S13" s="32">
        <f t="shared" si="1"/>
        <v>55.69</v>
      </c>
      <c r="T13" s="32">
        <f t="shared" si="1"/>
        <v>0</v>
      </c>
      <c r="U13" s="32">
        <f t="shared" si="1"/>
        <v>0</v>
      </c>
      <c r="V13" s="32">
        <f t="shared" si="1"/>
        <v>0</v>
      </c>
      <c r="W13" s="32">
        <f t="shared" si="1"/>
        <v>0</v>
      </c>
      <c r="X13" s="32">
        <f t="shared" si="1"/>
        <v>0</v>
      </c>
      <c r="Y13" s="32">
        <f t="shared" si="1"/>
        <v>0</v>
      </c>
      <c r="Z13" s="278">
        <f t="shared" si="1"/>
        <v>0</v>
      </c>
      <c r="AA13" s="311"/>
      <c r="AB13" s="311"/>
      <c r="AC13" s="311"/>
      <c r="AD13" s="311"/>
      <c r="AE13" s="311"/>
      <c r="AF13" s="311"/>
      <c r="AG13" s="1"/>
      <c r="AH13" s="1"/>
      <c r="AI13" s="1"/>
      <c r="AJ13" s="1"/>
      <c r="AK13" s="1"/>
    </row>
    <row r="14" spans="1:37" s="2" customFormat="1" ht="30.6" customHeight="1" x14ac:dyDescent="0.2">
      <c r="A14" s="182" t="s">
        <v>28</v>
      </c>
      <c r="B14" s="183" t="s">
        <v>34</v>
      </c>
      <c r="C14" s="302" t="s">
        <v>60</v>
      </c>
      <c r="D14" s="303"/>
      <c r="E14" s="303"/>
      <c r="F14" s="303"/>
      <c r="G14" s="303"/>
      <c r="H14" s="303"/>
      <c r="I14" s="303"/>
      <c r="J14" s="303"/>
      <c r="K14" s="303"/>
      <c r="L14" s="303"/>
      <c r="M14" s="303"/>
      <c r="N14" s="303"/>
      <c r="O14" s="303"/>
      <c r="P14" s="303"/>
      <c r="Q14" s="303"/>
      <c r="R14" s="303"/>
      <c r="S14" s="303"/>
      <c r="T14" s="303"/>
      <c r="U14" s="303"/>
      <c r="V14" s="303"/>
      <c r="W14" s="303"/>
      <c r="X14" s="303"/>
      <c r="Y14" s="303"/>
      <c r="Z14" s="304"/>
      <c r="AA14" s="212" t="s">
        <v>161</v>
      </c>
      <c r="AB14" s="216" t="s">
        <v>202</v>
      </c>
      <c r="AC14" s="213" t="s">
        <v>197</v>
      </c>
      <c r="AD14" s="240" t="s">
        <v>203</v>
      </c>
      <c r="AE14" s="213" t="s">
        <v>203</v>
      </c>
      <c r="AF14" s="216"/>
    </row>
    <row r="15" spans="1:37" s="2" customFormat="1" ht="35.450000000000003" customHeight="1" x14ac:dyDescent="0.2">
      <c r="A15" s="184" t="s">
        <v>28</v>
      </c>
      <c r="B15" s="183" t="s">
        <v>34</v>
      </c>
      <c r="C15" s="185" t="s">
        <v>28</v>
      </c>
      <c r="D15" s="351" t="s">
        <v>162</v>
      </c>
      <c r="E15" s="352"/>
      <c r="F15" s="353"/>
      <c r="G15" s="199" t="s">
        <v>198</v>
      </c>
      <c r="H15" s="191"/>
      <c r="I15" s="192"/>
      <c r="J15" s="192"/>
      <c r="K15" s="192"/>
      <c r="L15" s="192"/>
      <c r="M15" s="192"/>
      <c r="N15" s="192"/>
      <c r="O15" s="192"/>
      <c r="P15" s="192"/>
      <c r="Q15" s="192"/>
      <c r="R15" s="192"/>
      <c r="S15" s="192"/>
      <c r="T15" s="192"/>
      <c r="U15" s="192"/>
      <c r="V15" s="192"/>
      <c r="W15" s="192"/>
      <c r="X15" s="192"/>
      <c r="Y15" s="192"/>
      <c r="Z15" s="192"/>
      <c r="AA15" s="214" t="s">
        <v>161</v>
      </c>
      <c r="AB15" s="215" t="s">
        <v>204</v>
      </c>
      <c r="AC15" s="199" t="s">
        <v>205</v>
      </c>
      <c r="AD15" s="243">
        <v>1</v>
      </c>
      <c r="AE15" s="199">
        <v>1</v>
      </c>
      <c r="AF15" s="215"/>
    </row>
    <row r="16" spans="1:37" ht="28.5" customHeight="1" x14ac:dyDescent="0.2">
      <c r="A16" s="379" t="s">
        <v>28</v>
      </c>
      <c r="B16" s="380" t="s">
        <v>34</v>
      </c>
      <c r="C16" s="381" t="s">
        <v>28</v>
      </c>
      <c r="D16" s="382" t="s">
        <v>28</v>
      </c>
      <c r="E16" s="357" t="s">
        <v>170</v>
      </c>
      <c r="F16" s="358"/>
      <c r="G16" s="223" t="s">
        <v>201</v>
      </c>
      <c r="H16" s="312"/>
      <c r="I16" s="313"/>
      <c r="J16" s="313"/>
      <c r="K16" s="313"/>
      <c r="L16" s="313"/>
      <c r="M16" s="313"/>
      <c r="N16" s="313"/>
      <c r="O16" s="313"/>
      <c r="P16" s="313"/>
      <c r="Q16" s="313"/>
      <c r="R16" s="313"/>
      <c r="S16" s="313"/>
      <c r="T16" s="313"/>
      <c r="U16" s="313"/>
      <c r="V16" s="313"/>
      <c r="W16" s="313"/>
      <c r="X16" s="313"/>
      <c r="Y16" s="313"/>
      <c r="Z16" s="313"/>
      <c r="AA16" s="313"/>
      <c r="AB16" s="313"/>
      <c r="AC16" s="313"/>
      <c r="AD16" s="313"/>
      <c r="AE16" s="313"/>
      <c r="AF16" s="314"/>
      <c r="AG16" s="2"/>
      <c r="AH16" s="2"/>
      <c r="AI16" s="2"/>
      <c r="AJ16" s="2"/>
      <c r="AK16" s="2"/>
    </row>
    <row r="17" spans="1:37" ht="25.5" customHeight="1" x14ac:dyDescent="0.2">
      <c r="A17" s="360"/>
      <c r="B17" s="360"/>
      <c r="C17" s="360"/>
      <c r="D17" s="383"/>
      <c r="E17" s="55" t="s">
        <v>28</v>
      </c>
      <c r="F17" s="167" t="s">
        <v>181</v>
      </c>
      <c r="G17" s="180"/>
      <c r="H17" s="5" t="s">
        <v>15</v>
      </c>
      <c r="I17" s="168">
        <v>1.9</v>
      </c>
      <c r="J17" s="169">
        <v>1.9</v>
      </c>
      <c r="K17" s="169"/>
      <c r="L17" s="169"/>
      <c r="M17" s="169"/>
      <c r="N17" s="169"/>
      <c r="O17" s="169"/>
      <c r="P17" s="169"/>
      <c r="Q17" s="169"/>
      <c r="R17" s="168">
        <v>1.9</v>
      </c>
      <c r="S17" s="169">
        <v>1.9</v>
      </c>
      <c r="T17" s="169"/>
      <c r="U17" s="169"/>
      <c r="V17" s="169"/>
      <c r="W17" s="169"/>
      <c r="X17" s="169"/>
      <c r="Y17" s="169"/>
      <c r="Z17" s="169"/>
      <c r="AA17" s="202" t="s">
        <v>161</v>
      </c>
      <c r="AB17" s="170" t="s">
        <v>164</v>
      </c>
      <c r="AC17" s="171" t="s">
        <v>57</v>
      </c>
      <c r="AD17" s="244">
        <v>400</v>
      </c>
      <c r="AE17" s="283">
        <v>440</v>
      </c>
      <c r="AF17" s="249" t="s">
        <v>226</v>
      </c>
      <c r="AG17" s="2"/>
      <c r="AH17" s="2"/>
      <c r="AI17" s="2"/>
      <c r="AJ17" s="2"/>
      <c r="AK17" s="2"/>
    </row>
    <row r="18" spans="1:37" ht="29.25" customHeight="1" x14ac:dyDescent="0.2">
      <c r="A18" s="360"/>
      <c r="B18" s="360"/>
      <c r="C18" s="360"/>
      <c r="D18" s="384"/>
      <c r="E18" s="58" t="s">
        <v>34</v>
      </c>
      <c r="F18" s="172" t="s">
        <v>182</v>
      </c>
      <c r="G18" s="181"/>
      <c r="H18" s="188" t="s">
        <v>15</v>
      </c>
      <c r="I18" s="168">
        <v>5.92</v>
      </c>
      <c r="J18" s="173">
        <v>5.92</v>
      </c>
      <c r="K18" s="173"/>
      <c r="L18" s="173"/>
      <c r="M18" s="173"/>
      <c r="N18" s="173"/>
      <c r="O18" s="173"/>
      <c r="P18" s="173"/>
      <c r="Q18" s="173"/>
      <c r="R18" s="168">
        <f>SUM(S18:Y18)</f>
        <v>2.92</v>
      </c>
      <c r="S18" s="173">
        <v>2.92</v>
      </c>
      <c r="T18" s="173"/>
      <c r="U18" s="173"/>
      <c r="V18" s="173"/>
      <c r="W18" s="173"/>
      <c r="X18" s="173"/>
      <c r="Y18" s="173"/>
      <c r="Z18" s="173"/>
      <c r="AA18" s="262" t="s">
        <v>161</v>
      </c>
      <c r="AB18" s="265" t="s">
        <v>165</v>
      </c>
      <c r="AC18" s="266" t="s">
        <v>57</v>
      </c>
      <c r="AD18" s="267">
        <v>141</v>
      </c>
      <c r="AE18" s="282">
        <v>141</v>
      </c>
      <c r="AF18" s="268"/>
      <c r="AG18" s="2"/>
      <c r="AH18" s="2"/>
      <c r="AI18" s="2"/>
      <c r="AJ18" s="2"/>
      <c r="AK18" s="2"/>
    </row>
    <row r="19" spans="1:37" ht="12.75" customHeight="1" x14ac:dyDescent="0.2">
      <c r="A19" s="361"/>
      <c r="B19" s="361"/>
      <c r="C19" s="361"/>
      <c r="D19" s="339" t="s">
        <v>36</v>
      </c>
      <c r="E19" s="364"/>
      <c r="F19" s="364"/>
      <c r="G19" s="364"/>
      <c r="H19" s="364"/>
      <c r="I19" s="64">
        <f>I17+I18</f>
        <v>7.82</v>
      </c>
      <c r="J19" s="64">
        <f t="shared" ref="J19:Q19" si="4">J17+J18</f>
        <v>7.82</v>
      </c>
      <c r="K19" s="64">
        <f t="shared" si="4"/>
        <v>0</v>
      </c>
      <c r="L19" s="64">
        <f t="shared" si="4"/>
        <v>0</v>
      </c>
      <c r="M19" s="64">
        <f t="shared" si="4"/>
        <v>0</v>
      </c>
      <c r="N19" s="64">
        <f t="shared" si="4"/>
        <v>0</v>
      </c>
      <c r="O19" s="64">
        <f t="shared" si="4"/>
        <v>0</v>
      </c>
      <c r="P19" s="64">
        <f t="shared" si="4"/>
        <v>0</v>
      </c>
      <c r="Q19" s="64">
        <f t="shared" si="4"/>
        <v>0</v>
      </c>
      <c r="R19" s="64">
        <f>R17+R18</f>
        <v>4.82</v>
      </c>
      <c r="S19" s="64">
        <f t="shared" ref="S19:Z19" si="5">S17+S18</f>
        <v>4.82</v>
      </c>
      <c r="T19" s="64">
        <f t="shared" si="5"/>
        <v>0</v>
      </c>
      <c r="U19" s="64">
        <f t="shared" si="5"/>
        <v>0</v>
      </c>
      <c r="V19" s="64">
        <f t="shared" si="5"/>
        <v>0</v>
      </c>
      <c r="W19" s="64">
        <f t="shared" si="5"/>
        <v>0</v>
      </c>
      <c r="X19" s="64">
        <f t="shared" si="5"/>
        <v>0</v>
      </c>
      <c r="Y19" s="64">
        <f t="shared" si="5"/>
        <v>0</v>
      </c>
      <c r="Z19" s="276">
        <f t="shared" si="5"/>
        <v>0</v>
      </c>
      <c r="AA19" s="315"/>
      <c r="AB19" s="315"/>
      <c r="AC19" s="315"/>
      <c r="AD19" s="315"/>
      <c r="AE19" s="315"/>
      <c r="AF19" s="315"/>
      <c r="AG19" s="2"/>
      <c r="AH19" s="2"/>
      <c r="AI19" s="2"/>
      <c r="AJ19" s="2"/>
      <c r="AK19" s="2"/>
    </row>
    <row r="20" spans="1:37" ht="12.75" x14ac:dyDescent="0.2">
      <c r="A20" s="6" t="s">
        <v>28</v>
      </c>
      <c r="B20" s="8" t="s">
        <v>34</v>
      </c>
      <c r="C20" s="10" t="s">
        <v>28</v>
      </c>
      <c r="D20" s="332" t="s">
        <v>37</v>
      </c>
      <c r="E20" s="333"/>
      <c r="F20" s="333"/>
      <c r="G20" s="334"/>
      <c r="H20" s="334"/>
      <c r="I20" s="30">
        <f t="shared" ref="I20:Z20" si="6">I19</f>
        <v>7.82</v>
      </c>
      <c r="J20" s="30">
        <f t="shared" si="6"/>
        <v>7.82</v>
      </c>
      <c r="K20" s="30">
        <f t="shared" si="6"/>
        <v>0</v>
      </c>
      <c r="L20" s="30">
        <f t="shared" si="6"/>
        <v>0</v>
      </c>
      <c r="M20" s="30">
        <f t="shared" si="6"/>
        <v>0</v>
      </c>
      <c r="N20" s="30">
        <f t="shared" si="6"/>
        <v>0</v>
      </c>
      <c r="O20" s="30">
        <f t="shared" si="6"/>
        <v>0</v>
      </c>
      <c r="P20" s="30">
        <f t="shared" si="6"/>
        <v>0</v>
      </c>
      <c r="Q20" s="30">
        <f t="shared" si="6"/>
        <v>0</v>
      </c>
      <c r="R20" s="30">
        <f t="shared" si="6"/>
        <v>4.82</v>
      </c>
      <c r="S20" s="30">
        <f t="shared" si="6"/>
        <v>4.82</v>
      </c>
      <c r="T20" s="30">
        <f t="shared" si="6"/>
        <v>0</v>
      </c>
      <c r="U20" s="30">
        <f t="shared" si="6"/>
        <v>0</v>
      </c>
      <c r="V20" s="30">
        <f t="shared" si="6"/>
        <v>0</v>
      </c>
      <c r="W20" s="30">
        <f t="shared" si="6"/>
        <v>0</v>
      </c>
      <c r="X20" s="30">
        <f t="shared" si="6"/>
        <v>0</v>
      </c>
      <c r="Y20" s="30">
        <f t="shared" si="6"/>
        <v>0</v>
      </c>
      <c r="Z20" s="30">
        <f t="shared" si="6"/>
        <v>0</v>
      </c>
      <c r="AA20" s="316"/>
      <c r="AB20" s="317"/>
      <c r="AC20" s="317"/>
      <c r="AD20" s="317"/>
      <c r="AE20" s="317"/>
      <c r="AF20" s="318"/>
      <c r="AG20" s="2"/>
      <c r="AH20" s="2"/>
      <c r="AI20" s="2"/>
      <c r="AJ20" s="2"/>
      <c r="AK20" s="2"/>
    </row>
    <row r="21" spans="1:37" s="198" customFormat="1" ht="30.6" customHeight="1" x14ac:dyDescent="0.2">
      <c r="A21" s="193" t="s">
        <v>28</v>
      </c>
      <c r="B21" s="194" t="s">
        <v>34</v>
      </c>
      <c r="C21" s="195" t="s">
        <v>34</v>
      </c>
      <c r="D21" s="354" t="s">
        <v>159</v>
      </c>
      <c r="E21" s="355"/>
      <c r="F21" s="356"/>
      <c r="G21" s="199" t="s">
        <v>198</v>
      </c>
      <c r="H21" s="196"/>
      <c r="I21" s="197"/>
      <c r="J21" s="197"/>
      <c r="K21" s="197"/>
      <c r="L21" s="197"/>
      <c r="M21" s="197"/>
      <c r="N21" s="197"/>
      <c r="O21" s="197"/>
      <c r="P21" s="197"/>
      <c r="Q21" s="197"/>
      <c r="R21" s="187"/>
      <c r="S21" s="187"/>
      <c r="T21" s="187"/>
      <c r="U21" s="187"/>
      <c r="V21" s="187"/>
      <c r="W21" s="187"/>
      <c r="X21" s="187"/>
      <c r="Y21" s="187"/>
      <c r="Z21" s="187"/>
      <c r="AA21" s="214" t="s">
        <v>161</v>
      </c>
      <c r="AB21" s="215" t="s">
        <v>206</v>
      </c>
      <c r="AC21" s="199" t="s">
        <v>205</v>
      </c>
      <c r="AD21" s="241">
        <v>1</v>
      </c>
      <c r="AE21" s="199">
        <v>1</v>
      </c>
      <c r="AF21" s="215"/>
    </row>
    <row r="22" spans="1:37" s="164" customFormat="1" ht="37.5" customHeight="1" x14ac:dyDescent="0.2">
      <c r="A22" s="379" t="s">
        <v>28</v>
      </c>
      <c r="B22" s="380" t="s">
        <v>34</v>
      </c>
      <c r="C22" s="381" t="s">
        <v>34</v>
      </c>
      <c r="D22" s="382" t="s">
        <v>28</v>
      </c>
      <c r="E22" s="500" t="s">
        <v>166</v>
      </c>
      <c r="F22" s="501"/>
      <c r="G22" s="223" t="s">
        <v>201</v>
      </c>
      <c r="H22" s="308"/>
      <c r="I22" s="309"/>
      <c r="J22" s="309"/>
      <c r="K22" s="309"/>
      <c r="L22" s="309"/>
      <c r="M22" s="309"/>
      <c r="N22" s="309"/>
      <c r="O22" s="309"/>
      <c r="P22" s="309"/>
      <c r="Q22" s="309"/>
      <c r="R22" s="309"/>
      <c r="S22" s="309"/>
      <c r="T22" s="309"/>
      <c r="U22" s="309"/>
      <c r="V22" s="309"/>
      <c r="W22" s="309"/>
      <c r="X22" s="309"/>
      <c r="Y22" s="309"/>
      <c r="Z22" s="309"/>
      <c r="AA22" s="309"/>
      <c r="AB22" s="309"/>
      <c r="AC22" s="309"/>
      <c r="AD22" s="309"/>
      <c r="AE22" s="309"/>
      <c r="AF22" s="310"/>
      <c r="AG22" s="2"/>
      <c r="AH22" s="2"/>
      <c r="AI22" s="2"/>
      <c r="AJ22" s="2"/>
      <c r="AK22" s="2"/>
    </row>
    <row r="23" spans="1:37" s="164" customFormat="1" ht="35.25" customHeight="1" x14ac:dyDescent="0.2">
      <c r="A23" s="360"/>
      <c r="B23" s="360"/>
      <c r="C23" s="360"/>
      <c r="D23" s="383"/>
      <c r="E23" s="175" t="s">
        <v>28</v>
      </c>
      <c r="F23" s="174" t="s">
        <v>184</v>
      </c>
      <c r="G23" s="174"/>
      <c r="H23" s="5" t="s">
        <v>15</v>
      </c>
      <c r="I23" s="168">
        <v>32</v>
      </c>
      <c r="J23" s="169"/>
      <c r="K23" s="169">
        <v>32</v>
      </c>
      <c r="L23" s="169"/>
      <c r="M23" s="169"/>
      <c r="N23" s="169"/>
      <c r="O23" s="169"/>
      <c r="P23" s="169"/>
      <c r="Q23" s="169"/>
      <c r="R23" s="168">
        <f>SUM(S23:Z23)</f>
        <v>46</v>
      </c>
      <c r="S23" s="169"/>
      <c r="T23" s="169">
        <v>46</v>
      </c>
      <c r="U23" s="169"/>
      <c r="V23" s="169"/>
      <c r="W23" s="169"/>
      <c r="X23" s="169"/>
      <c r="Y23" s="169"/>
      <c r="Z23" s="169"/>
      <c r="AA23" s="262" t="s">
        <v>161</v>
      </c>
      <c r="AB23" s="269" t="s">
        <v>160</v>
      </c>
      <c r="AC23" s="266" t="s">
        <v>57</v>
      </c>
      <c r="AD23" s="264">
        <v>3</v>
      </c>
      <c r="AE23" s="281">
        <v>3</v>
      </c>
      <c r="AF23" s="270"/>
      <c r="AG23" s="2"/>
      <c r="AH23" s="2"/>
      <c r="AI23" s="2"/>
      <c r="AJ23" s="2"/>
      <c r="AK23" s="2"/>
    </row>
    <row r="24" spans="1:37" ht="12.75" customHeight="1" x14ac:dyDescent="0.2">
      <c r="A24" s="361"/>
      <c r="B24" s="361"/>
      <c r="C24" s="361"/>
      <c r="D24" s="339" t="s">
        <v>36</v>
      </c>
      <c r="E24" s="364"/>
      <c r="F24" s="364"/>
      <c r="G24" s="364"/>
      <c r="H24" s="364"/>
      <c r="I24" s="64">
        <f>I23</f>
        <v>32</v>
      </c>
      <c r="J24" s="64">
        <f t="shared" ref="J24:Q25" si="7">J23</f>
        <v>0</v>
      </c>
      <c r="K24" s="64">
        <f t="shared" si="7"/>
        <v>32</v>
      </c>
      <c r="L24" s="64">
        <f t="shared" si="7"/>
        <v>0</v>
      </c>
      <c r="M24" s="64">
        <f t="shared" si="7"/>
        <v>0</v>
      </c>
      <c r="N24" s="64">
        <f t="shared" si="7"/>
        <v>0</v>
      </c>
      <c r="O24" s="64">
        <f t="shared" si="7"/>
        <v>0</v>
      </c>
      <c r="P24" s="64">
        <f t="shared" si="7"/>
        <v>0</v>
      </c>
      <c r="Q24" s="64">
        <f t="shared" si="7"/>
        <v>0</v>
      </c>
      <c r="R24" s="64">
        <f>R23</f>
        <v>46</v>
      </c>
      <c r="S24" s="64">
        <f t="shared" ref="S24:Z25" si="8">S23</f>
        <v>0</v>
      </c>
      <c r="T24" s="64">
        <f t="shared" si="8"/>
        <v>46</v>
      </c>
      <c r="U24" s="64">
        <f t="shared" si="8"/>
        <v>0</v>
      </c>
      <c r="V24" s="64">
        <f t="shared" si="8"/>
        <v>0</v>
      </c>
      <c r="W24" s="64">
        <f t="shared" si="8"/>
        <v>0</v>
      </c>
      <c r="X24" s="64">
        <f t="shared" si="8"/>
        <v>0</v>
      </c>
      <c r="Y24" s="64">
        <f t="shared" si="8"/>
        <v>0</v>
      </c>
      <c r="Z24" s="276">
        <f t="shared" si="8"/>
        <v>0</v>
      </c>
      <c r="AA24" s="315"/>
      <c r="AB24" s="315"/>
      <c r="AC24" s="315"/>
      <c r="AD24" s="315"/>
      <c r="AE24" s="315"/>
      <c r="AF24" s="315"/>
      <c r="AG24" s="2"/>
      <c r="AH24" s="2"/>
      <c r="AI24" s="2"/>
      <c r="AJ24" s="2"/>
      <c r="AK24" s="2"/>
    </row>
    <row r="25" spans="1:37" ht="12.75" x14ac:dyDescent="0.2">
      <c r="A25" s="6" t="s">
        <v>28</v>
      </c>
      <c r="B25" s="8" t="s">
        <v>34</v>
      </c>
      <c r="C25" s="10" t="s">
        <v>28</v>
      </c>
      <c r="D25" s="332" t="s">
        <v>37</v>
      </c>
      <c r="E25" s="333"/>
      <c r="F25" s="333"/>
      <c r="G25" s="334"/>
      <c r="H25" s="334"/>
      <c r="I25" s="30">
        <f>I24</f>
        <v>32</v>
      </c>
      <c r="J25" s="30">
        <f t="shared" si="7"/>
        <v>0</v>
      </c>
      <c r="K25" s="30">
        <f t="shared" si="7"/>
        <v>32</v>
      </c>
      <c r="L25" s="30">
        <f t="shared" si="7"/>
        <v>0</v>
      </c>
      <c r="M25" s="30">
        <f t="shared" si="7"/>
        <v>0</v>
      </c>
      <c r="N25" s="30">
        <f t="shared" si="7"/>
        <v>0</v>
      </c>
      <c r="O25" s="30">
        <f t="shared" si="7"/>
        <v>0</v>
      </c>
      <c r="P25" s="30">
        <f t="shared" si="7"/>
        <v>0</v>
      </c>
      <c r="Q25" s="30">
        <f t="shared" si="7"/>
        <v>0</v>
      </c>
      <c r="R25" s="30">
        <f>R24</f>
        <v>46</v>
      </c>
      <c r="S25" s="30">
        <f t="shared" si="8"/>
        <v>0</v>
      </c>
      <c r="T25" s="30">
        <f t="shared" si="8"/>
        <v>46</v>
      </c>
      <c r="U25" s="30">
        <f t="shared" si="8"/>
        <v>0</v>
      </c>
      <c r="V25" s="30">
        <f t="shared" si="8"/>
        <v>0</v>
      </c>
      <c r="W25" s="30">
        <f t="shared" si="8"/>
        <v>0</v>
      </c>
      <c r="X25" s="30">
        <f t="shared" si="8"/>
        <v>0</v>
      </c>
      <c r="Y25" s="30">
        <f t="shared" si="8"/>
        <v>0</v>
      </c>
      <c r="Z25" s="277">
        <f t="shared" si="8"/>
        <v>0</v>
      </c>
      <c r="AA25" s="294"/>
      <c r="AB25" s="294"/>
      <c r="AC25" s="294"/>
      <c r="AD25" s="294"/>
      <c r="AE25" s="294"/>
      <c r="AF25" s="294"/>
      <c r="AG25" s="2"/>
      <c r="AH25" s="2"/>
      <c r="AI25" s="2"/>
      <c r="AJ25" s="2"/>
      <c r="AK25" s="2"/>
    </row>
    <row r="26" spans="1:37" ht="13.5" customHeight="1" x14ac:dyDescent="0.2">
      <c r="A26" s="7" t="s">
        <v>28</v>
      </c>
      <c r="B26" s="8" t="s">
        <v>34</v>
      </c>
      <c r="C26" s="369" t="s">
        <v>41</v>
      </c>
      <c r="D26" s="333"/>
      <c r="E26" s="333"/>
      <c r="F26" s="333"/>
      <c r="G26" s="334"/>
      <c r="H26" s="334"/>
      <c r="I26" s="32">
        <f>I20+I25</f>
        <v>39.82</v>
      </c>
      <c r="J26" s="32">
        <f t="shared" ref="J26:Q26" si="9">J20+J25</f>
        <v>7.82</v>
      </c>
      <c r="K26" s="32">
        <f t="shared" si="9"/>
        <v>32</v>
      </c>
      <c r="L26" s="32">
        <f t="shared" si="9"/>
        <v>0</v>
      </c>
      <c r="M26" s="32">
        <f t="shared" si="9"/>
        <v>0</v>
      </c>
      <c r="N26" s="32">
        <f t="shared" si="9"/>
        <v>0</v>
      </c>
      <c r="O26" s="32">
        <f t="shared" si="9"/>
        <v>0</v>
      </c>
      <c r="P26" s="32">
        <f t="shared" si="9"/>
        <v>0</v>
      </c>
      <c r="Q26" s="32">
        <f t="shared" si="9"/>
        <v>0</v>
      </c>
      <c r="R26" s="32">
        <f>R20+R25</f>
        <v>50.82</v>
      </c>
      <c r="S26" s="32">
        <f t="shared" ref="S26:Z26" si="10">S20+S25</f>
        <v>4.82</v>
      </c>
      <c r="T26" s="32">
        <f t="shared" si="10"/>
        <v>46</v>
      </c>
      <c r="U26" s="32">
        <f t="shared" si="10"/>
        <v>0</v>
      </c>
      <c r="V26" s="32">
        <f t="shared" si="10"/>
        <v>0</v>
      </c>
      <c r="W26" s="32">
        <f t="shared" si="10"/>
        <v>0</v>
      </c>
      <c r="X26" s="32">
        <f t="shared" si="10"/>
        <v>0</v>
      </c>
      <c r="Y26" s="32">
        <f t="shared" si="10"/>
        <v>0</v>
      </c>
      <c r="Z26" s="278">
        <f t="shared" si="10"/>
        <v>0</v>
      </c>
      <c r="AA26" s="311"/>
      <c r="AB26" s="311"/>
      <c r="AC26" s="311"/>
      <c r="AD26" s="311"/>
      <c r="AE26" s="311"/>
      <c r="AF26" s="311"/>
      <c r="AG26" s="1"/>
      <c r="AH26" s="1"/>
      <c r="AI26" s="1"/>
      <c r="AJ26" s="1"/>
      <c r="AK26" s="1"/>
    </row>
    <row r="27" spans="1:37" s="2" customFormat="1" ht="27.6" customHeight="1" x14ac:dyDescent="0.2">
      <c r="A27" s="182" t="s">
        <v>28</v>
      </c>
      <c r="B27" s="183" t="s">
        <v>59</v>
      </c>
      <c r="C27" s="302" t="s">
        <v>66</v>
      </c>
      <c r="D27" s="303"/>
      <c r="E27" s="303"/>
      <c r="F27" s="303"/>
      <c r="G27" s="303"/>
      <c r="H27" s="303"/>
      <c r="I27" s="303"/>
      <c r="J27" s="303"/>
      <c r="K27" s="303"/>
      <c r="L27" s="303"/>
      <c r="M27" s="303"/>
      <c r="N27" s="303"/>
      <c r="O27" s="303"/>
      <c r="P27" s="303"/>
      <c r="Q27" s="303"/>
      <c r="R27" s="303"/>
      <c r="S27" s="303"/>
      <c r="T27" s="303"/>
      <c r="U27" s="303"/>
      <c r="V27" s="303"/>
      <c r="W27" s="303"/>
      <c r="X27" s="303"/>
      <c r="Y27" s="303"/>
      <c r="Z27" s="304"/>
      <c r="AA27" s="212" t="s">
        <v>161</v>
      </c>
      <c r="AB27" s="216" t="s">
        <v>207</v>
      </c>
      <c r="AC27" s="213" t="s">
        <v>197</v>
      </c>
      <c r="AD27" s="240">
        <v>60</v>
      </c>
      <c r="AE27" s="213">
        <v>60</v>
      </c>
      <c r="AF27" s="216"/>
    </row>
    <row r="28" spans="1:37" s="2" customFormat="1" ht="54" customHeight="1" x14ac:dyDescent="0.2">
      <c r="A28" s="184" t="s">
        <v>28</v>
      </c>
      <c r="B28" s="183" t="s">
        <v>59</v>
      </c>
      <c r="C28" s="185" t="s">
        <v>28</v>
      </c>
      <c r="D28" s="346" t="s">
        <v>67</v>
      </c>
      <c r="E28" s="347"/>
      <c r="F28" s="348"/>
      <c r="G28" s="199" t="s">
        <v>198</v>
      </c>
      <c r="H28" s="186"/>
      <c r="I28" s="187"/>
      <c r="J28" s="187"/>
      <c r="K28" s="187"/>
      <c r="L28" s="187"/>
      <c r="M28" s="187"/>
      <c r="N28" s="187"/>
      <c r="O28" s="187"/>
      <c r="P28" s="187"/>
      <c r="Q28" s="187"/>
      <c r="R28" s="187"/>
      <c r="S28" s="187"/>
      <c r="T28" s="187"/>
      <c r="U28" s="187"/>
      <c r="V28" s="187"/>
      <c r="W28" s="187"/>
      <c r="X28" s="187"/>
      <c r="Y28" s="187"/>
      <c r="Z28" s="187"/>
      <c r="AA28" s="214" t="s">
        <v>161</v>
      </c>
      <c r="AB28" s="217" t="s">
        <v>208</v>
      </c>
      <c r="AC28" s="218" t="s">
        <v>205</v>
      </c>
      <c r="AD28" s="245">
        <v>1</v>
      </c>
      <c r="AE28" s="284">
        <v>1</v>
      </c>
      <c r="AF28" s="252"/>
    </row>
    <row r="29" spans="1:37" ht="33.6" customHeight="1" x14ac:dyDescent="0.2">
      <c r="A29" s="406" t="s">
        <v>28</v>
      </c>
      <c r="B29" s="371" t="s">
        <v>59</v>
      </c>
      <c r="C29" s="395" t="s">
        <v>28</v>
      </c>
      <c r="D29" s="392" t="s">
        <v>28</v>
      </c>
      <c r="E29" s="409" t="s">
        <v>171</v>
      </c>
      <c r="F29" s="410"/>
      <c r="G29" s="223" t="s">
        <v>201</v>
      </c>
      <c r="H29" s="293"/>
      <c r="I29" s="291"/>
      <c r="J29" s="291"/>
      <c r="K29" s="291"/>
      <c r="L29" s="291"/>
      <c r="M29" s="291"/>
      <c r="N29" s="291"/>
      <c r="O29" s="291"/>
      <c r="P29" s="291"/>
      <c r="Q29" s="291"/>
      <c r="R29" s="291"/>
      <c r="S29" s="291"/>
      <c r="T29" s="291"/>
      <c r="U29" s="291"/>
      <c r="V29" s="291"/>
      <c r="W29" s="291"/>
      <c r="X29" s="291"/>
      <c r="Y29" s="291"/>
      <c r="Z29" s="291"/>
      <c r="AA29" s="291"/>
      <c r="AB29" s="291"/>
      <c r="AC29" s="291"/>
      <c r="AD29" s="291"/>
      <c r="AE29" s="291"/>
      <c r="AF29" s="292"/>
      <c r="AG29" s="2"/>
      <c r="AH29" s="2"/>
      <c r="AI29" s="2"/>
      <c r="AJ29" s="2"/>
      <c r="AK29" s="2"/>
    </row>
    <row r="30" spans="1:37" ht="26.45" customHeight="1" x14ac:dyDescent="0.2">
      <c r="A30" s="407"/>
      <c r="B30" s="372"/>
      <c r="C30" s="396"/>
      <c r="D30" s="393"/>
      <c r="E30" s="398" t="s">
        <v>28</v>
      </c>
      <c r="F30" s="400" t="s">
        <v>185</v>
      </c>
      <c r="G30" s="414"/>
      <c r="H30" s="412" t="s">
        <v>15</v>
      </c>
      <c r="I30" s="328">
        <v>430.47</v>
      </c>
      <c r="J30" s="330">
        <v>430.47</v>
      </c>
      <c r="K30" s="330"/>
      <c r="L30" s="330"/>
      <c r="M30" s="330"/>
      <c r="N30" s="330"/>
      <c r="O30" s="330"/>
      <c r="P30" s="330"/>
      <c r="Q30" s="330"/>
      <c r="R30" s="328">
        <f>SUM(S30:Z32)</f>
        <v>449.50099999999998</v>
      </c>
      <c r="S30" s="330">
        <v>449.50099999999998</v>
      </c>
      <c r="T30" s="330"/>
      <c r="U30" s="330"/>
      <c r="V30" s="330"/>
      <c r="W30" s="330"/>
      <c r="X30" s="330"/>
      <c r="Y30" s="330"/>
      <c r="Z30" s="330"/>
      <c r="AA30" s="402" t="s">
        <v>161</v>
      </c>
      <c r="AB30" s="178" t="s">
        <v>175</v>
      </c>
      <c r="AC30" s="177" t="s">
        <v>176</v>
      </c>
      <c r="AD30" s="246">
        <v>39</v>
      </c>
      <c r="AE30" s="237">
        <v>39</v>
      </c>
      <c r="AF30" s="178"/>
      <c r="AG30" s="2"/>
      <c r="AH30" s="2"/>
      <c r="AI30" s="2"/>
      <c r="AJ30" s="2"/>
      <c r="AK30" s="2"/>
    </row>
    <row r="31" spans="1:37" ht="24.75" customHeight="1" x14ac:dyDescent="0.2">
      <c r="A31" s="407"/>
      <c r="B31" s="372"/>
      <c r="C31" s="396"/>
      <c r="D31" s="393"/>
      <c r="E31" s="399"/>
      <c r="F31" s="401"/>
      <c r="G31" s="415"/>
      <c r="H31" s="413"/>
      <c r="I31" s="329"/>
      <c r="J31" s="331"/>
      <c r="K31" s="331"/>
      <c r="L31" s="331"/>
      <c r="M31" s="331"/>
      <c r="N31" s="331"/>
      <c r="O31" s="331"/>
      <c r="P31" s="331"/>
      <c r="Q31" s="331"/>
      <c r="R31" s="329"/>
      <c r="S31" s="331"/>
      <c r="T31" s="331"/>
      <c r="U31" s="331"/>
      <c r="V31" s="331"/>
      <c r="W31" s="331"/>
      <c r="X31" s="331"/>
      <c r="Y31" s="331"/>
      <c r="Z31" s="331"/>
      <c r="AA31" s="403"/>
      <c r="AB31" s="178" t="s">
        <v>179</v>
      </c>
      <c r="AC31" s="177" t="s">
        <v>177</v>
      </c>
      <c r="AD31" s="246">
        <v>1812</v>
      </c>
      <c r="AE31" s="237">
        <v>1812</v>
      </c>
      <c r="AF31" s="178"/>
      <c r="AG31" s="2"/>
      <c r="AH31" s="2"/>
      <c r="AI31" s="2"/>
      <c r="AJ31" s="2"/>
      <c r="AK31" s="2"/>
    </row>
    <row r="32" spans="1:37" ht="24.75" customHeight="1" x14ac:dyDescent="0.2">
      <c r="A32" s="407"/>
      <c r="B32" s="372"/>
      <c r="C32" s="396"/>
      <c r="D32" s="393"/>
      <c r="E32" s="399"/>
      <c r="F32" s="401"/>
      <c r="G32" s="416"/>
      <c r="H32" s="413"/>
      <c r="I32" s="329"/>
      <c r="J32" s="331"/>
      <c r="K32" s="331"/>
      <c r="L32" s="331"/>
      <c r="M32" s="331"/>
      <c r="N32" s="331"/>
      <c r="O32" s="331"/>
      <c r="P32" s="331"/>
      <c r="Q32" s="331"/>
      <c r="R32" s="329"/>
      <c r="S32" s="331"/>
      <c r="T32" s="331"/>
      <c r="U32" s="331"/>
      <c r="V32" s="331"/>
      <c r="W32" s="331"/>
      <c r="X32" s="331"/>
      <c r="Y32" s="331"/>
      <c r="Z32" s="331"/>
      <c r="AA32" s="403"/>
      <c r="AB32" s="271" t="s">
        <v>183</v>
      </c>
      <c r="AC32" s="272" t="s">
        <v>178</v>
      </c>
      <c r="AD32" s="273">
        <v>10.119999999999999</v>
      </c>
      <c r="AE32" s="210">
        <v>10.119999999999999</v>
      </c>
      <c r="AF32" s="271"/>
      <c r="AG32" s="2"/>
      <c r="AH32" s="2"/>
      <c r="AI32" s="2"/>
      <c r="AJ32" s="2"/>
      <c r="AK32" s="2"/>
    </row>
    <row r="33" spans="1:37" ht="18" customHeight="1" x14ac:dyDescent="0.2">
      <c r="A33" s="408"/>
      <c r="B33" s="373"/>
      <c r="C33" s="397"/>
      <c r="D33" s="339" t="s">
        <v>36</v>
      </c>
      <c r="E33" s="364"/>
      <c r="F33" s="364"/>
      <c r="G33" s="394"/>
      <c r="H33" s="364"/>
      <c r="I33" s="64">
        <f>I30+I32</f>
        <v>430.47</v>
      </c>
      <c r="J33" s="64">
        <f>SUM(J30)</f>
        <v>430.47</v>
      </c>
      <c r="K33" s="64">
        <f t="shared" ref="K33:Q33" si="11">K30+K32</f>
        <v>0</v>
      </c>
      <c r="L33" s="64">
        <f t="shared" si="11"/>
        <v>0</v>
      </c>
      <c r="M33" s="64">
        <f t="shared" si="11"/>
        <v>0</v>
      </c>
      <c r="N33" s="64">
        <f t="shared" si="11"/>
        <v>0</v>
      </c>
      <c r="O33" s="64">
        <f t="shared" si="11"/>
        <v>0</v>
      </c>
      <c r="P33" s="64">
        <f t="shared" si="11"/>
        <v>0</v>
      </c>
      <c r="Q33" s="64">
        <f t="shared" si="11"/>
        <v>0</v>
      </c>
      <c r="R33" s="64">
        <f>R30+R32</f>
        <v>449.50099999999998</v>
      </c>
      <c r="S33" s="64">
        <f>SUM(S30)</f>
        <v>449.50099999999998</v>
      </c>
      <c r="T33" s="64">
        <f t="shared" ref="T33:Z33" si="12">T30+T32</f>
        <v>0</v>
      </c>
      <c r="U33" s="64">
        <f t="shared" si="12"/>
        <v>0</v>
      </c>
      <c r="V33" s="64">
        <f t="shared" si="12"/>
        <v>0</v>
      </c>
      <c r="W33" s="64">
        <f t="shared" si="12"/>
        <v>0</v>
      </c>
      <c r="X33" s="64">
        <f t="shared" si="12"/>
        <v>0</v>
      </c>
      <c r="Y33" s="64">
        <f t="shared" si="12"/>
        <v>0</v>
      </c>
      <c r="Z33" s="276">
        <f t="shared" si="12"/>
        <v>0</v>
      </c>
      <c r="AA33" s="315"/>
      <c r="AB33" s="315"/>
      <c r="AC33" s="315"/>
      <c r="AD33" s="315"/>
      <c r="AE33" s="315"/>
      <c r="AF33" s="315"/>
      <c r="AG33" s="2"/>
      <c r="AH33" s="2"/>
      <c r="AI33" s="2"/>
      <c r="AJ33" s="2"/>
      <c r="AK33" s="2"/>
    </row>
    <row r="34" spans="1:37" ht="12.75" x14ac:dyDescent="0.2">
      <c r="A34" s="6" t="s">
        <v>28</v>
      </c>
      <c r="B34" s="8" t="s">
        <v>59</v>
      </c>
      <c r="C34" s="10" t="s">
        <v>28</v>
      </c>
      <c r="D34" s="332" t="s">
        <v>37</v>
      </c>
      <c r="E34" s="404"/>
      <c r="F34" s="404"/>
      <c r="G34" s="404"/>
      <c r="H34" s="404"/>
      <c r="I34" s="30">
        <f t="shared" ref="I34:Z35" si="13">I33</f>
        <v>430.47</v>
      </c>
      <c r="J34" s="30">
        <f t="shared" si="13"/>
        <v>430.47</v>
      </c>
      <c r="K34" s="30">
        <f t="shared" si="13"/>
        <v>0</v>
      </c>
      <c r="L34" s="30">
        <f t="shared" si="13"/>
        <v>0</v>
      </c>
      <c r="M34" s="30">
        <f t="shared" si="13"/>
        <v>0</v>
      </c>
      <c r="N34" s="30">
        <f t="shared" si="13"/>
        <v>0</v>
      </c>
      <c r="O34" s="30">
        <f t="shared" si="13"/>
        <v>0</v>
      </c>
      <c r="P34" s="30">
        <f t="shared" si="13"/>
        <v>0</v>
      </c>
      <c r="Q34" s="30">
        <f t="shared" si="13"/>
        <v>0</v>
      </c>
      <c r="R34" s="30">
        <f t="shared" si="13"/>
        <v>449.50099999999998</v>
      </c>
      <c r="S34" s="30">
        <f t="shared" si="13"/>
        <v>449.50099999999998</v>
      </c>
      <c r="T34" s="30">
        <f t="shared" si="13"/>
        <v>0</v>
      </c>
      <c r="U34" s="30">
        <f t="shared" si="13"/>
        <v>0</v>
      </c>
      <c r="V34" s="30">
        <f t="shared" si="13"/>
        <v>0</v>
      </c>
      <c r="W34" s="30">
        <f t="shared" si="13"/>
        <v>0</v>
      </c>
      <c r="X34" s="30">
        <f t="shared" si="13"/>
        <v>0</v>
      </c>
      <c r="Y34" s="30">
        <f t="shared" si="13"/>
        <v>0</v>
      </c>
      <c r="Z34" s="277">
        <f t="shared" si="13"/>
        <v>0</v>
      </c>
      <c r="AA34" s="294"/>
      <c r="AB34" s="294"/>
      <c r="AC34" s="294"/>
      <c r="AD34" s="294"/>
      <c r="AE34" s="294"/>
      <c r="AF34" s="294"/>
      <c r="AG34" s="2"/>
      <c r="AH34" s="2"/>
      <c r="AI34" s="2"/>
      <c r="AJ34" s="2"/>
      <c r="AK34" s="2"/>
    </row>
    <row r="35" spans="1:37" ht="13.5" customHeight="1" x14ac:dyDescent="0.2">
      <c r="A35" s="7" t="s">
        <v>28</v>
      </c>
      <c r="B35" s="8" t="s">
        <v>59</v>
      </c>
      <c r="C35" s="369" t="s">
        <v>41</v>
      </c>
      <c r="D35" s="370"/>
      <c r="E35" s="370"/>
      <c r="F35" s="370"/>
      <c r="G35" s="370"/>
      <c r="H35" s="370"/>
      <c r="I35" s="32">
        <f t="shared" ref="I35:Q35" si="14">I34</f>
        <v>430.47</v>
      </c>
      <c r="J35" s="32">
        <f t="shared" si="14"/>
        <v>430.47</v>
      </c>
      <c r="K35" s="32">
        <f t="shared" si="14"/>
        <v>0</v>
      </c>
      <c r="L35" s="32">
        <f t="shared" si="14"/>
        <v>0</v>
      </c>
      <c r="M35" s="32">
        <f t="shared" si="14"/>
        <v>0</v>
      </c>
      <c r="N35" s="32">
        <f t="shared" si="14"/>
        <v>0</v>
      </c>
      <c r="O35" s="32">
        <f t="shared" si="14"/>
        <v>0</v>
      </c>
      <c r="P35" s="32">
        <f t="shared" si="14"/>
        <v>0</v>
      </c>
      <c r="Q35" s="32">
        <f t="shared" si="14"/>
        <v>0</v>
      </c>
      <c r="R35" s="32">
        <f t="shared" si="13"/>
        <v>449.50099999999998</v>
      </c>
      <c r="S35" s="32">
        <f t="shared" si="13"/>
        <v>449.50099999999998</v>
      </c>
      <c r="T35" s="32">
        <f t="shared" si="13"/>
        <v>0</v>
      </c>
      <c r="U35" s="32">
        <f t="shared" si="13"/>
        <v>0</v>
      </c>
      <c r="V35" s="32">
        <f t="shared" si="13"/>
        <v>0</v>
      </c>
      <c r="W35" s="32">
        <f t="shared" si="13"/>
        <v>0</v>
      </c>
      <c r="X35" s="32">
        <f t="shared" si="13"/>
        <v>0</v>
      </c>
      <c r="Y35" s="32">
        <f t="shared" si="13"/>
        <v>0</v>
      </c>
      <c r="Z35" s="32">
        <f t="shared" si="13"/>
        <v>0</v>
      </c>
      <c r="AA35" s="288"/>
      <c r="AB35" s="289"/>
      <c r="AC35" s="289"/>
      <c r="AD35" s="289"/>
      <c r="AE35" s="289"/>
      <c r="AF35" s="290"/>
      <c r="AG35" s="1"/>
      <c r="AH35" s="1"/>
      <c r="AI35" s="1"/>
      <c r="AJ35" s="1"/>
      <c r="AK35" s="1"/>
    </row>
    <row r="36" spans="1:37" s="1" customFormat="1" ht="31.9" customHeight="1" x14ac:dyDescent="0.2">
      <c r="A36" s="182" t="s">
        <v>28</v>
      </c>
      <c r="B36" s="183" t="s">
        <v>63</v>
      </c>
      <c r="C36" s="302" t="s">
        <v>209</v>
      </c>
      <c r="D36" s="303"/>
      <c r="E36" s="303"/>
      <c r="F36" s="303"/>
      <c r="G36" s="303"/>
      <c r="H36" s="303"/>
      <c r="I36" s="303"/>
      <c r="J36" s="303"/>
      <c r="K36" s="303"/>
      <c r="L36" s="303"/>
      <c r="M36" s="303"/>
      <c r="N36" s="303"/>
      <c r="O36" s="303"/>
      <c r="P36" s="303"/>
      <c r="Q36" s="303"/>
      <c r="R36" s="303"/>
      <c r="S36" s="303"/>
      <c r="T36" s="303"/>
      <c r="U36" s="303"/>
      <c r="V36" s="303"/>
      <c r="W36" s="303"/>
      <c r="X36" s="303"/>
      <c r="Y36" s="303"/>
      <c r="Z36" s="304"/>
      <c r="AA36" s="212" t="s">
        <v>161</v>
      </c>
      <c r="AB36" s="211" t="s">
        <v>210</v>
      </c>
      <c r="AC36" s="213" t="s">
        <v>205</v>
      </c>
      <c r="AD36" s="240">
        <v>8</v>
      </c>
      <c r="AE36" s="213">
        <v>9</v>
      </c>
      <c r="AF36" s="211"/>
    </row>
    <row r="37" spans="1:37" s="1" customFormat="1" ht="33" customHeight="1" x14ac:dyDescent="0.2">
      <c r="A37" s="184" t="s">
        <v>28</v>
      </c>
      <c r="B37" s="183" t="s">
        <v>63</v>
      </c>
      <c r="C37" s="185" t="s">
        <v>28</v>
      </c>
      <c r="D37" s="346" t="s">
        <v>211</v>
      </c>
      <c r="E37" s="347"/>
      <c r="F37" s="348"/>
      <c r="G37" s="199" t="s">
        <v>198</v>
      </c>
      <c r="H37" s="305"/>
      <c r="I37" s="306"/>
      <c r="J37" s="306"/>
      <c r="K37" s="306"/>
      <c r="L37" s="306"/>
      <c r="M37" s="306"/>
      <c r="N37" s="306"/>
      <c r="O37" s="306"/>
      <c r="P37" s="306"/>
      <c r="Q37" s="306"/>
      <c r="R37" s="306"/>
      <c r="S37" s="306"/>
      <c r="T37" s="306"/>
      <c r="U37" s="306"/>
      <c r="V37" s="306"/>
      <c r="W37" s="306"/>
      <c r="X37" s="306"/>
      <c r="Y37" s="306"/>
      <c r="Z37" s="307"/>
      <c r="AA37" s="214" t="s">
        <v>161</v>
      </c>
      <c r="AB37" s="215" t="s">
        <v>212</v>
      </c>
      <c r="AC37" s="199" t="s">
        <v>205</v>
      </c>
      <c r="AD37" s="241">
        <v>8</v>
      </c>
      <c r="AE37" s="199">
        <v>9</v>
      </c>
      <c r="AF37" s="215"/>
    </row>
    <row r="38" spans="1:37" s="164" customFormat="1" ht="34.15" customHeight="1" x14ac:dyDescent="0.2">
      <c r="A38" s="379" t="s">
        <v>28</v>
      </c>
      <c r="B38" s="380" t="s">
        <v>63</v>
      </c>
      <c r="C38" s="381" t="s">
        <v>28</v>
      </c>
      <c r="D38" s="382" t="s">
        <v>28</v>
      </c>
      <c r="E38" s="417" t="s">
        <v>172</v>
      </c>
      <c r="F38" s="418"/>
      <c r="G38" s="223" t="s">
        <v>201</v>
      </c>
      <c r="H38" s="319"/>
      <c r="I38" s="320"/>
      <c r="J38" s="320"/>
      <c r="K38" s="320"/>
      <c r="L38" s="320"/>
      <c r="M38" s="320"/>
      <c r="N38" s="320"/>
      <c r="O38" s="320"/>
      <c r="P38" s="320"/>
      <c r="Q38" s="320"/>
      <c r="R38" s="320"/>
      <c r="S38" s="320"/>
      <c r="T38" s="320"/>
      <c r="U38" s="320"/>
      <c r="V38" s="320"/>
      <c r="W38" s="320"/>
      <c r="X38" s="320"/>
      <c r="Y38" s="320"/>
      <c r="Z38" s="320"/>
      <c r="AA38" s="320"/>
      <c r="AB38" s="320"/>
      <c r="AC38" s="320"/>
      <c r="AD38" s="320"/>
      <c r="AE38" s="320"/>
      <c r="AF38" s="321"/>
      <c r="AG38" s="2"/>
      <c r="AH38" s="2"/>
      <c r="AI38" s="2"/>
      <c r="AJ38" s="2"/>
      <c r="AK38" s="2"/>
    </row>
    <row r="39" spans="1:37" s="164" customFormat="1" ht="30" customHeight="1" x14ac:dyDescent="0.2">
      <c r="A39" s="360"/>
      <c r="B39" s="360"/>
      <c r="C39" s="360"/>
      <c r="D39" s="383"/>
      <c r="E39" s="55" t="s">
        <v>28</v>
      </c>
      <c r="F39" s="174" t="s">
        <v>186</v>
      </c>
      <c r="G39" s="174"/>
      <c r="H39" s="5" t="s">
        <v>18</v>
      </c>
      <c r="I39" s="168">
        <v>20.149999999999999</v>
      </c>
      <c r="J39" s="169">
        <v>10</v>
      </c>
      <c r="K39" s="169"/>
      <c r="L39" s="169">
        <v>10.15</v>
      </c>
      <c r="M39" s="169"/>
      <c r="N39" s="169"/>
      <c r="O39" s="169"/>
      <c r="P39" s="169"/>
      <c r="Q39" s="5"/>
      <c r="R39" s="168">
        <f>SUM(S39:U39)</f>
        <v>20.618000000000002</v>
      </c>
      <c r="S39" s="169">
        <v>10</v>
      </c>
      <c r="T39" s="169"/>
      <c r="U39" s="169">
        <v>10.618</v>
      </c>
      <c r="V39" s="169"/>
      <c r="W39" s="169"/>
      <c r="X39" s="169"/>
      <c r="Y39" s="169"/>
      <c r="Z39" s="5"/>
      <c r="AA39" s="262" t="s">
        <v>161</v>
      </c>
      <c r="AB39" s="274" t="s">
        <v>167</v>
      </c>
      <c r="AC39" s="266" t="s">
        <v>57</v>
      </c>
      <c r="AD39" s="264">
        <v>8</v>
      </c>
      <c r="AE39" s="281">
        <v>9</v>
      </c>
      <c r="AF39" s="275"/>
      <c r="AG39" s="2"/>
      <c r="AH39" s="2"/>
      <c r="AI39" s="2"/>
      <c r="AJ39" s="2"/>
      <c r="AK39" s="2"/>
    </row>
    <row r="40" spans="1:37" ht="12.75" customHeight="1" x14ac:dyDescent="0.2">
      <c r="A40" s="361"/>
      <c r="B40" s="361"/>
      <c r="C40" s="361"/>
      <c r="D40" s="339" t="s">
        <v>36</v>
      </c>
      <c r="E40" s="364"/>
      <c r="F40" s="364"/>
      <c r="G40" s="364"/>
      <c r="H40" s="364"/>
      <c r="I40" s="64">
        <f t="shared" ref="I40:J42" si="15">I39</f>
        <v>20.149999999999999</v>
      </c>
      <c r="J40" s="64">
        <f t="shared" si="15"/>
        <v>10</v>
      </c>
      <c r="K40" s="64">
        <f t="shared" ref="K40:Z42" si="16">K39</f>
        <v>0</v>
      </c>
      <c r="L40" s="64">
        <f t="shared" si="16"/>
        <v>10.15</v>
      </c>
      <c r="M40" s="64">
        <f t="shared" si="16"/>
        <v>0</v>
      </c>
      <c r="N40" s="64">
        <f t="shared" si="16"/>
        <v>0</v>
      </c>
      <c r="O40" s="64">
        <f t="shared" si="16"/>
        <v>0</v>
      </c>
      <c r="P40" s="64">
        <f t="shared" si="16"/>
        <v>0</v>
      </c>
      <c r="Q40" s="64">
        <f t="shared" si="16"/>
        <v>0</v>
      </c>
      <c r="R40" s="64">
        <f t="shared" si="16"/>
        <v>20.618000000000002</v>
      </c>
      <c r="S40" s="64">
        <f t="shared" si="16"/>
        <v>10</v>
      </c>
      <c r="T40" s="64">
        <f t="shared" si="16"/>
        <v>0</v>
      </c>
      <c r="U40" s="64">
        <f t="shared" si="16"/>
        <v>10.618</v>
      </c>
      <c r="V40" s="64">
        <f t="shared" si="16"/>
        <v>0</v>
      </c>
      <c r="W40" s="64">
        <f t="shared" si="16"/>
        <v>0</v>
      </c>
      <c r="X40" s="64">
        <f t="shared" si="16"/>
        <v>0</v>
      </c>
      <c r="Y40" s="64">
        <f t="shared" si="16"/>
        <v>0</v>
      </c>
      <c r="Z40" s="276">
        <f t="shared" si="16"/>
        <v>0</v>
      </c>
      <c r="AA40" s="285"/>
      <c r="AB40" s="286"/>
      <c r="AC40" s="286"/>
      <c r="AD40" s="286"/>
      <c r="AE40" s="286"/>
      <c r="AF40" s="287"/>
      <c r="AG40" s="2"/>
      <c r="AH40" s="2"/>
      <c r="AI40" s="2"/>
      <c r="AJ40" s="2"/>
      <c r="AK40" s="2"/>
    </row>
    <row r="41" spans="1:37" ht="12.75" x14ac:dyDescent="0.2">
      <c r="A41" s="6" t="s">
        <v>28</v>
      </c>
      <c r="B41" s="8" t="s">
        <v>63</v>
      </c>
      <c r="C41" s="10" t="s">
        <v>28</v>
      </c>
      <c r="D41" s="332" t="s">
        <v>37</v>
      </c>
      <c r="E41" s="404"/>
      <c r="F41" s="404"/>
      <c r="G41" s="404"/>
      <c r="H41" s="404"/>
      <c r="I41" s="30">
        <f t="shared" si="15"/>
        <v>20.149999999999999</v>
      </c>
      <c r="J41" s="30">
        <f t="shared" si="15"/>
        <v>10</v>
      </c>
      <c r="K41" s="30">
        <f t="shared" si="16"/>
        <v>0</v>
      </c>
      <c r="L41" s="30">
        <f t="shared" si="16"/>
        <v>10.15</v>
      </c>
      <c r="M41" s="30">
        <f t="shared" si="16"/>
        <v>0</v>
      </c>
      <c r="N41" s="30">
        <f t="shared" si="16"/>
        <v>0</v>
      </c>
      <c r="O41" s="30">
        <f t="shared" si="16"/>
        <v>0</v>
      </c>
      <c r="P41" s="30">
        <f t="shared" si="16"/>
        <v>0</v>
      </c>
      <c r="Q41" s="30">
        <f t="shared" si="16"/>
        <v>0</v>
      </c>
      <c r="R41" s="30">
        <f t="shared" si="16"/>
        <v>20.618000000000002</v>
      </c>
      <c r="S41" s="30">
        <f t="shared" si="16"/>
        <v>10</v>
      </c>
      <c r="T41" s="30">
        <f t="shared" si="16"/>
        <v>0</v>
      </c>
      <c r="U41" s="30">
        <f t="shared" si="16"/>
        <v>10.618</v>
      </c>
      <c r="V41" s="30">
        <f t="shared" si="16"/>
        <v>0</v>
      </c>
      <c r="W41" s="30">
        <f t="shared" si="16"/>
        <v>0</v>
      </c>
      <c r="X41" s="30">
        <f t="shared" si="16"/>
        <v>0</v>
      </c>
      <c r="Y41" s="30">
        <f t="shared" si="16"/>
        <v>0</v>
      </c>
      <c r="Z41" s="277">
        <f t="shared" si="16"/>
        <v>0</v>
      </c>
      <c r="AA41" s="285"/>
      <c r="AB41" s="286"/>
      <c r="AC41" s="286"/>
      <c r="AD41" s="286"/>
      <c r="AE41" s="286"/>
      <c r="AF41" s="287"/>
      <c r="AG41" s="2"/>
      <c r="AH41" s="2"/>
      <c r="AI41" s="2"/>
      <c r="AJ41" s="2"/>
      <c r="AK41" s="2"/>
    </row>
    <row r="42" spans="1:37" ht="12.75" x14ac:dyDescent="0.2">
      <c r="A42" s="6" t="s">
        <v>28</v>
      </c>
      <c r="B42" s="8" t="s">
        <v>63</v>
      </c>
      <c r="C42" s="369" t="s">
        <v>41</v>
      </c>
      <c r="D42" s="370"/>
      <c r="E42" s="370"/>
      <c r="F42" s="370"/>
      <c r="G42" s="370"/>
      <c r="H42" s="370"/>
      <c r="I42" s="32">
        <f t="shared" si="15"/>
        <v>20.149999999999999</v>
      </c>
      <c r="J42" s="32">
        <f t="shared" si="15"/>
        <v>10</v>
      </c>
      <c r="K42" s="32">
        <f t="shared" si="16"/>
        <v>0</v>
      </c>
      <c r="L42" s="32">
        <f t="shared" si="16"/>
        <v>10.15</v>
      </c>
      <c r="M42" s="32">
        <f t="shared" si="16"/>
        <v>0</v>
      </c>
      <c r="N42" s="32">
        <f t="shared" si="16"/>
        <v>0</v>
      </c>
      <c r="O42" s="32">
        <f t="shared" si="16"/>
        <v>0</v>
      </c>
      <c r="P42" s="32">
        <f t="shared" si="16"/>
        <v>0</v>
      </c>
      <c r="Q42" s="32">
        <f t="shared" si="16"/>
        <v>0</v>
      </c>
      <c r="R42" s="32">
        <f t="shared" si="16"/>
        <v>20.618000000000002</v>
      </c>
      <c r="S42" s="32">
        <f t="shared" si="16"/>
        <v>10</v>
      </c>
      <c r="T42" s="32">
        <f t="shared" si="16"/>
        <v>0</v>
      </c>
      <c r="U42" s="32">
        <f t="shared" si="16"/>
        <v>10.618</v>
      </c>
      <c r="V42" s="32">
        <f t="shared" si="16"/>
        <v>0</v>
      </c>
      <c r="W42" s="32">
        <f t="shared" si="16"/>
        <v>0</v>
      </c>
      <c r="X42" s="32">
        <f t="shared" si="16"/>
        <v>0</v>
      </c>
      <c r="Y42" s="32">
        <f t="shared" si="16"/>
        <v>0</v>
      </c>
      <c r="Z42" s="32">
        <f t="shared" si="16"/>
        <v>0</v>
      </c>
      <c r="AA42" s="288"/>
      <c r="AB42" s="289"/>
      <c r="AC42" s="289"/>
      <c r="AD42" s="289"/>
      <c r="AE42" s="289"/>
      <c r="AF42" s="290"/>
      <c r="AG42" s="2"/>
      <c r="AH42" s="2"/>
      <c r="AI42" s="2"/>
      <c r="AJ42" s="2"/>
      <c r="AK42" s="2"/>
    </row>
    <row r="43" spans="1:37" s="2" customFormat="1" ht="30.6" customHeight="1" x14ac:dyDescent="0.2">
      <c r="A43" s="182" t="s">
        <v>28</v>
      </c>
      <c r="B43" s="183" t="s">
        <v>65</v>
      </c>
      <c r="C43" s="302" t="s">
        <v>71</v>
      </c>
      <c r="D43" s="303"/>
      <c r="E43" s="303"/>
      <c r="F43" s="303"/>
      <c r="G43" s="303"/>
      <c r="H43" s="303"/>
      <c r="I43" s="303"/>
      <c r="J43" s="303"/>
      <c r="K43" s="303"/>
      <c r="L43" s="303"/>
      <c r="M43" s="303"/>
      <c r="N43" s="303"/>
      <c r="O43" s="303"/>
      <c r="P43" s="303"/>
      <c r="Q43" s="303"/>
      <c r="R43" s="303"/>
      <c r="S43" s="303"/>
      <c r="T43" s="303"/>
      <c r="U43" s="303"/>
      <c r="V43" s="303"/>
      <c r="W43" s="303"/>
      <c r="X43" s="303"/>
      <c r="Y43" s="303"/>
      <c r="Z43" s="304"/>
      <c r="AA43" s="212" t="s">
        <v>161</v>
      </c>
      <c r="AB43" s="209" t="s">
        <v>213</v>
      </c>
      <c r="AC43" s="213" t="s">
        <v>197</v>
      </c>
      <c r="AD43" s="240">
        <v>20</v>
      </c>
      <c r="AE43" s="213">
        <v>20</v>
      </c>
      <c r="AF43" s="212"/>
    </row>
    <row r="44" spans="1:37" s="2" customFormat="1" ht="27" customHeight="1" x14ac:dyDescent="0.2">
      <c r="A44" s="200" t="s">
        <v>28</v>
      </c>
      <c r="B44" s="183" t="s">
        <v>65</v>
      </c>
      <c r="C44" s="185" t="s">
        <v>28</v>
      </c>
      <c r="D44" s="346" t="s">
        <v>168</v>
      </c>
      <c r="E44" s="347"/>
      <c r="F44" s="348"/>
      <c r="G44" s="199" t="s">
        <v>198</v>
      </c>
      <c r="H44" s="186"/>
      <c r="I44" s="187"/>
      <c r="J44" s="187"/>
      <c r="K44" s="187"/>
      <c r="L44" s="187"/>
      <c r="M44" s="187"/>
      <c r="N44" s="187"/>
      <c r="O44" s="187"/>
      <c r="P44" s="187"/>
      <c r="Q44" s="187"/>
      <c r="R44" s="187"/>
      <c r="S44" s="187"/>
      <c r="T44" s="187"/>
      <c r="U44" s="187"/>
      <c r="V44" s="187"/>
      <c r="W44" s="187"/>
      <c r="X44" s="187"/>
      <c r="Y44" s="187"/>
      <c r="Z44" s="187"/>
      <c r="AA44" s="214" t="s">
        <v>161</v>
      </c>
      <c r="AB44" s="219" t="s">
        <v>214</v>
      </c>
      <c r="AC44" s="220" t="s">
        <v>205</v>
      </c>
      <c r="AD44" s="247">
        <v>1</v>
      </c>
      <c r="AE44" s="220">
        <v>1</v>
      </c>
      <c r="AF44" s="252"/>
    </row>
    <row r="45" spans="1:37" ht="28.9" customHeight="1" x14ac:dyDescent="0.2">
      <c r="A45" s="406" t="s">
        <v>28</v>
      </c>
      <c r="B45" s="371" t="s">
        <v>65</v>
      </c>
      <c r="C45" s="395" t="s">
        <v>28</v>
      </c>
      <c r="D45" s="392" t="s">
        <v>28</v>
      </c>
      <c r="E45" s="419" t="s">
        <v>173</v>
      </c>
      <c r="F45" s="420"/>
      <c r="G45" s="223" t="s">
        <v>201</v>
      </c>
      <c r="H45" s="165"/>
      <c r="I45" s="291"/>
      <c r="J45" s="291"/>
      <c r="K45" s="291"/>
      <c r="L45" s="291"/>
      <c r="M45" s="291"/>
      <c r="N45" s="291"/>
      <c r="O45" s="291"/>
      <c r="P45" s="291"/>
      <c r="Q45" s="291"/>
      <c r="R45" s="291"/>
      <c r="S45" s="291"/>
      <c r="T45" s="291"/>
      <c r="U45" s="291"/>
      <c r="V45" s="291"/>
      <c r="W45" s="291"/>
      <c r="X45" s="291"/>
      <c r="Y45" s="291"/>
      <c r="Z45" s="291"/>
      <c r="AA45" s="291"/>
      <c r="AB45" s="291"/>
      <c r="AC45" s="291"/>
      <c r="AD45" s="291"/>
      <c r="AE45" s="291"/>
      <c r="AF45" s="292"/>
      <c r="AG45" s="2"/>
      <c r="AH45" s="2"/>
      <c r="AI45" s="2"/>
      <c r="AJ45" s="2"/>
      <c r="AK45" s="2"/>
    </row>
    <row r="46" spans="1:37" ht="32.25" customHeight="1" x14ac:dyDescent="0.2">
      <c r="A46" s="407"/>
      <c r="B46" s="372"/>
      <c r="C46" s="396"/>
      <c r="D46" s="405"/>
      <c r="E46" s="55" t="s">
        <v>28</v>
      </c>
      <c r="F46" s="21" t="s">
        <v>187</v>
      </c>
      <c r="G46" s="21"/>
      <c r="H46" s="5" t="s">
        <v>15</v>
      </c>
      <c r="I46" s="168">
        <v>20</v>
      </c>
      <c r="J46" s="169">
        <v>20</v>
      </c>
      <c r="K46" s="169"/>
      <c r="L46" s="169"/>
      <c r="M46" s="169"/>
      <c r="N46" s="169"/>
      <c r="O46" s="169"/>
      <c r="P46" s="169"/>
      <c r="Q46" s="169"/>
      <c r="R46" s="168">
        <v>20</v>
      </c>
      <c r="S46" s="169">
        <v>20</v>
      </c>
      <c r="T46" s="169"/>
      <c r="U46" s="169"/>
      <c r="V46" s="169"/>
      <c r="W46" s="169"/>
      <c r="X46" s="169"/>
      <c r="Y46" s="169"/>
      <c r="Z46" s="169"/>
      <c r="AA46" s="202" t="s">
        <v>161</v>
      </c>
      <c r="AB46" s="179" t="s">
        <v>72</v>
      </c>
      <c r="AC46" s="171" t="s">
        <v>57</v>
      </c>
      <c r="AD46" s="244">
        <v>32</v>
      </c>
      <c r="AE46" s="283">
        <v>32</v>
      </c>
      <c r="AF46" s="253"/>
      <c r="AG46" s="2"/>
      <c r="AH46" s="2"/>
      <c r="AI46" s="2"/>
      <c r="AJ46" s="2"/>
      <c r="AK46" s="2"/>
    </row>
    <row r="47" spans="1:37" ht="12.75" customHeight="1" x14ac:dyDescent="0.2">
      <c r="A47" s="408"/>
      <c r="B47" s="373"/>
      <c r="C47" s="397"/>
      <c r="D47" s="339" t="s">
        <v>36</v>
      </c>
      <c r="E47" s="364"/>
      <c r="F47" s="364"/>
      <c r="G47" s="364"/>
      <c r="H47" s="364"/>
      <c r="I47" s="64">
        <f t="shared" ref="I47:R47" si="17">I46</f>
        <v>20</v>
      </c>
      <c r="J47" s="64">
        <f>SUM(J46)</f>
        <v>20</v>
      </c>
      <c r="K47" s="64">
        <f t="shared" si="17"/>
        <v>0</v>
      </c>
      <c r="L47" s="64">
        <f t="shared" si="17"/>
        <v>0</v>
      </c>
      <c r="M47" s="64">
        <f t="shared" si="17"/>
        <v>0</v>
      </c>
      <c r="N47" s="64">
        <f t="shared" si="17"/>
        <v>0</v>
      </c>
      <c r="O47" s="64">
        <f t="shared" si="17"/>
        <v>0</v>
      </c>
      <c r="P47" s="64">
        <f t="shared" si="17"/>
        <v>0</v>
      </c>
      <c r="Q47" s="64">
        <f t="shared" si="17"/>
        <v>0</v>
      </c>
      <c r="R47" s="64">
        <f t="shared" si="17"/>
        <v>20</v>
      </c>
      <c r="S47" s="64">
        <f>SUM(S46)</f>
        <v>20</v>
      </c>
      <c r="T47" s="64">
        <f t="shared" ref="T47:Z47" si="18">T46</f>
        <v>0</v>
      </c>
      <c r="U47" s="64">
        <f t="shared" si="18"/>
        <v>0</v>
      </c>
      <c r="V47" s="64">
        <f t="shared" si="18"/>
        <v>0</v>
      </c>
      <c r="W47" s="64">
        <f t="shared" si="18"/>
        <v>0</v>
      </c>
      <c r="X47" s="64">
        <f t="shared" si="18"/>
        <v>0</v>
      </c>
      <c r="Y47" s="64">
        <f t="shared" si="18"/>
        <v>0</v>
      </c>
      <c r="Z47" s="64">
        <f t="shared" si="18"/>
        <v>0</v>
      </c>
      <c r="AA47" s="374"/>
      <c r="AB47" s="374"/>
      <c r="AC47" s="374"/>
      <c r="AD47" s="374"/>
      <c r="AE47" s="256"/>
      <c r="AF47" s="250"/>
      <c r="AG47" s="2"/>
      <c r="AH47" s="2"/>
      <c r="AI47" s="2"/>
      <c r="AJ47" s="2"/>
      <c r="AK47" s="2"/>
    </row>
    <row r="48" spans="1:37" ht="30.6" customHeight="1" x14ac:dyDescent="0.2">
      <c r="A48" s="411" t="s">
        <v>28</v>
      </c>
      <c r="B48" s="380" t="s">
        <v>65</v>
      </c>
      <c r="C48" s="381" t="s">
        <v>28</v>
      </c>
      <c r="D48" s="392" t="s">
        <v>34</v>
      </c>
      <c r="E48" s="419" t="s">
        <v>174</v>
      </c>
      <c r="F48" s="420"/>
      <c r="G48" s="223" t="s">
        <v>201</v>
      </c>
      <c r="H48" s="293"/>
      <c r="I48" s="291"/>
      <c r="J48" s="291"/>
      <c r="K48" s="291"/>
      <c r="L48" s="291"/>
      <c r="M48" s="291"/>
      <c r="N48" s="291"/>
      <c r="O48" s="291"/>
      <c r="P48" s="291"/>
      <c r="Q48" s="291"/>
      <c r="R48" s="291"/>
      <c r="S48" s="291"/>
      <c r="T48" s="291"/>
      <c r="U48" s="291"/>
      <c r="V48" s="291"/>
      <c r="W48" s="291"/>
      <c r="X48" s="291"/>
      <c r="Y48" s="291"/>
      <c r="Z48" s="291"/>
      <c r="AA48" s="291"/>
      <c r="AB48" s="291"/>
      <c r="AC48" s="291"/>
      <c r="AD48" s="291"/>
      <c r="AE48" s="291"/>
      <c r="AF48" s="292"/>
      <c r="AG48" s="2"/>
      <c r="AH48" s="2"/>
      <c r="AI48" s="2"/>
      <c r="AJ48" s="2"/>
      <c r="AK48" s="2"/>
    </row>
    <row r="49" spans="1:37" ht="42.75" customHeight="1" x14ac:dyDescent="0.2">
      <c r="A49" s="360"/>
      <c r="B49" s="360"/>
      <c r="C49" s="360"/>
      <c r="D49" s="393"/>
      <c r="E49" s="17" t="s">
        <v>28</v>
      </c>
      <c r="F49" s="21" t="s">
        <v>188</v>
      </c>
      <c r="G49" s="21"/>
      <c r="H49" s="189"/>
      <c r="I49" s="56"/>
      <c r="J49" s="57"/>
      <c r="K49" s="57"/>
      <c r="L49" s="57"/>
      <c r="M49" s="57"/>
      <c r="N49" s="57"/>
      <c r="O49" s="57"/>
      <c r="P49" s="57"/>
      <c r="Q49" s="57"/>
      <c r="R49" s="56"/>
      <c r="S49" s="57"/>
      <c r="T49" s="57"/>
      <c r="U49" s="57"/>
      <c r="V49" s="57"/>
      <c r="W49" s="57"/>
      <c r="X49" s="57"/>
      <c r="Y49" s="57"/>
      <c r="Z49" s="57"/>
      <c r="AA49" s="202" t="s">
        <v>161</v>
      </c>
      <c r="AB49" s="176" t="s">
        <v>73</v>
      </c>
      <c r="AC49" s="5" t="s">
        <v>57</v>
      </c>
      <c r="AD49" s="242">
        <v>350</v>
      </c>
      <c r="AE49" s="208">
        <v>350</v>
      </c>
      <c r="AF49" s="251"/>
      <c r="AG49" s="2"/>
      <c r="AH49" s="2"/>
      <c r="AI49" s="2"/>
      <c r="AJ49" s="2"/>
      <c r="AK49" s="2"/>
    </row>
    <row r="50" spans="1:37" ht="35.450000000000003" customHeight="1" x14ac:dyDescent="0.2">
      <c r="A50" s="360"/>
      <c r="B50" s="360"/>
      <c r="C50" s="360"/>
      <c r="D50" s="166"/>
      <c r="E50" s="17" t="s">
        <v>34</v>
      </c>
      <c r="F50" s="21" t="s">
        <v>190</v>
      </c>
      <c r="G50" s="21"/>
      <c r="H50" s="189"/>
      <c r="I50" s="56"/>
      <c r="J50" s="57"/>
      <c r="K50" s="57"/>
      <c r="L50" s="57"/>
      <c r="M50" s="57"/>
      <c r="N50" s="57"/>
      <c r="O50" s="57"/>
      <c r="P50" s="57"/>
      <c r="Q50" s="57"/>
      <c r="R50" s="56"/>
      <c r="S50" s="57"/>
      <c r="T50" s="57"/>
      <c r="U50" s="57"/>
      <c r="V50" s="57"/>
      <c r="W50" s="57"/>
      <c r="X50" s="57"/>
      <c r="Y50" s="57"/>
      <c r="Z50" s="57"/>
      <c r="AA50" s="202" t="s">
        <v>161</v>
      </c>
      <c r="AB50" s="174" t="s">
        <v>158</v>
      </c>
      <c r="AC50" s="5" t="s">
        <v>57</v>
      </c>
      <c r="AD50" s="242">
        <v>80</v>
      </c>
      <c r="AE50" s="208">
        <v>114</v>
      </c>
      <c r="AF50" s="221" t="s">
        <v>225</v>
      </c>
      <c r="AG50" s="2"/>
      <c r="AH50" s="2"/>
      <c r="AI50" s="2"/>
      <c r="AJ50" s="2"/>
      <c r="AK50" s="2"/>
    </row>
    <row r="51" spans="1:37" ht="29.25" customHeight="1" x14ac:dyDescent="0.2">
      <c r="A51" s="360"/>
      <c r="B51" s="360"/>
      <c r="C51" s="360"/>
      <c r="D51" s="166"/>
      <c r="E51" s="17" t="s">
        <v>59</v>
      </c>
      <c r="F51" s="21" t="s">
        <v>189</v>
      </c>
      <c r="G51" s="21"/>
      <c r="H51" s="189"/>
      <c r="I51" s="56"/>
      <c r="J51" s="57"/>
      <c r="K51" s="57"/>
      <c r="L51" s="57"/>
      <c r="M51" s="57"/>
      <c r="N51" s="57"/>
      <c r="O51" s="57"/>
      <c r="P51" s="57"/>
      <c r="Q51" s="57"/>
      <c r="R51" s="56"/>
      <c r="S51" s="57"/>
      <c r="T51" s="57"/>
      <c r="U51" s="57"/>
      <c r="V51" s="57"/>
      <c r="W51" s="57"/>
      <c r="X51" s="57"/>
      <c r="Y51" s="57"/>
      <c r="Z51" s="57"/>
      <c r="AA51" s="202" t="s">
        <v>161</v>
      </c>
      <c r="AB51" s="174" t="s">
        <v>75</v>
      </c>
      <c r="AC51" s="5" t="s">
        <v>57</v>
      </c>
      <c r="AD51" s="242">
        <v>1000</v>
      </c>
      <c r="AE51" s="208">
        <v>1000</v>
      </c>
      <c r="AF51" s="221"/>
      <c r="AG51" s="2"/>
      <c r="AH51" s="2"/>
      <c r="AI51" s="2"/>
      <c r="AJ51" s="2"/>
      <c r="AK51" s="2"/>
    </row>
    <row r="52" spans="1:37" s="2" customFormat="1" ht="51.75" customHeight="1" x14ac:dyDescent="0.2">
      <c r="A52" s="360"/>
      <c r="B52" s="360"/>
      <c r="C52" s="360"/>
      <c r="D52" s="166"/>
      <c r="E52" s="203" t="s">
        <v>63</v>
      </c>
      <c r="F52" s="204" t="s">
        <v>216</v>
      </c>
      <c r="G52" s="210"/>
      <c r="H52" s="205"/>
      <c r="I52" s="206"/>
      <c r="J52" s="207"/>
      <c r="K52" s="207"/>
      <c r="L52" s="207"/>
      <c r="M52" s="207"/>
      <c r="N52" s="207"/>
      <c r="O52" s="207"/>
      <c r="P52" s="207"/>
      <c r="Q52" s="207"/>
      <c r="R52" s="206"/>
      <c r="S52" s="207"/>
      <c r="T52" s="207"/>
      <c r="U52" s="207"/>
      <c r="V52" s="207"/>
      <c r="W52" s="207"/>
      <c r="X52" s="207"/>
      <c r="Y52" s="207"/>
      <c r="Z52" s="207"/>
      <c r="AA52" s="202" t="s">
        <v>161</v>
      </c>
      <c r="AB52" s="221" t="s">
        <v>215</v>
      </c>
      <c r="AC52" s="208" t="s">
        <v>205</v>
      </c>
      <c r="AD52" s="248">
        <v>30</v>
      </c>
      <c r="AE52" s="208">
        <v>30</v>
      </c>
      <c r="AF52" s="221"/>
    </row>
    <row r="53" spans="1:37" ht="12.75" customHeight="1" x14ac:dyDescent="0.2">
      <c r="A53" s="95"/>
      <c r="B53" s="96"/>
      <c r="C53" s="97"/>
      <c r="D53" s="339" t="s">
        <v>36</v>
      </c>
      <c r="E53" s="364"/>
      <c r="F53" s="364"/>
      <c r="G53" s="364"/>
      <c r="H53" s="364"/>
      <c r="I53" s="64">
        <f t="shared" ref="I53:Q53" si="19">I52</f>
        <v>0</v>
      </c>
      <c r="J53" s="64">
        <f t="shared" si="19"/>
        <v>0</v>
      </c>
      <c r="K53" s="64">
        <f t="shared" si="19"/>
        <v>0</v>
      </c>
      <c r="L53" s="64">
        <f t="shared" si="19"/>
        <v>0</v>
      </c>
      <c r="M53" s="64">
        <f t="shared" si="19"/>
        <v>0</v>
      </c>
      <c r="N53" s="64">
        <f t="shared" si="19"/>
        <v>0</v>
      </c>
      <c r="O53" s="64">
        <f t="shared" si="19"/>
        <v>0</v>
      </c>
      <c r="P53" s="64">
        <f t="shared" si="19"/>
        <v>0</v>
      </c>
      <c r="Q53" s="64">
        <f t="shared" si="19"/>
        <v>0</v>
      </c>
      <c r="R53" s="64">
        <f t="shared" ref="R53:Z53" si="20">R52</f>
        <v>0</v>
      </c>
      <c r="S53" s="64">
        <f t="shared" si="20"/>
        <v>0</v>
      </c>
      <c r="T53" s="64">
        <f t="shared" si="20"/>
        <v>0</v>
      </c>
      <c r="U53" s="64">
        <f t="shared" si="20"/>
        <v>0</v>
      </c>
      <c r="V53" s="64">
        <f t="shared" si="20"/>
        <v>0</v>
      </c>
      <c r="W53" s="64">
        <f t="shared" si="20"/>
        <v>0</v>
      </c>
      <c r="X53" s="64">
        <f t="shared" si="20"/>
        <v>0</v>
      </c>
      <c r="Y53" s="64">
        <f t="shared" si="20"/>
        <v>0</v>
      </c>
      <c r="Z53" s="276">
        <f t="shared" si="20"/>
        <v>0</v>
      </c>
      <c r="AA53" s="294"/>
      <c r="AB53" s="294"/>
      <c r="AC53" s="294"/>
      <c r="AD53" s="294"/>
      <c r="AE53" s="294"/>
      <c r="AF53" s="294"/>
      <c r="AG53" s="2"/>
      <c r="AH53" s="2"/>
      <c r="AI53" s="2"/>
      <c r="AJ53" s="2"/>
      <c r="AK53" s="2"/>
    </row>
    <row r="54" spans="1:37" ht="12.75" customHeight="1" x14ac:dyDescent="0.2">
      <c r="A54" s="7" t="s">
        <v>28</v>
      </c>
      <c r="B54" s="8" t="s">
        <v>65</v>
      </c>
      <c r="C54" s="10" t="s">
        <v>28</v>
      </c>
      <c r="D54" s="365" t="s">
        <v>37</v>
      </c>
      <c r="E54" s="366"/>
      <c r="F54" s="366"/>
      <c r="G54" s="366"/>
      <c r="H54" s="366"/>
      <c r="I54" s="30">
        <f t="shared" ref="I54:Q54" si="21">I47+I53</f>
        <v>20</v>
      </c>
      <c r="J54" s="30">
        <f t="shared" si="21"/>
        <v>20</v>
      </c>
      <c r="K54" s="30">
        <f t="shared" si="21"/>
        <v>0</v>
      </c>
      <c r="L54" s="30">
        <f t="shared" si="21"/>
        <v>0</v>
      </c>
      <c r="M54" s="30">
        <f t="shared" si="21"/>
        <v>0</v>
      </c>
      <c r="N54" s="30">
        <f t="shared" si="21"/>
        <v>0</v>
      </c>
      <c r="O54" s="30">
        <f t="shared" si="21"/>
        <v>0</v>
      </c>
      <c r="P54" s="30">
        <f t="shared" si="21"/>
        <v>0</v>
      </c>
      <c r="Q54" s="30">
        <f t="shared" si="21"/>
        <v>0</v>
      </c>
      <c r="R54" s="30">
        <f t="shared" ref="R54:Z54" si="22">R47+R53</f>
        <v>20</v>
      </c>
      <c r="S54" s="30">
        <f t="shared" si="22"/>
        <v>20</v>
      </c>
      <c r="T54" s="30">
        <f t="shared" si="22"/>
        <v>0</v>
      </c>
      <c r="U54" s="30">
        <f t="shared" si="22"/>
        <v>0</v>
      </c>
      <c r="V54" s="30">
        <f t="shared" si="22"/>
        <v>0</v>
      </c>
      <c r="W54" s="30">
        <f t="shared" si="22"/>
        <v>0</v>
      </c>
      <c r="X54" s="30">
        <f t="shared" si="22"/>
        <v>0</v>
      </c>
      <c r="Y54" s="30">
        <f t="shared" si="22"/>
        <v>0</v>
      </c>
      <c r="Z54" s="277">
        <f t="shared" si="22"/>
        <v>0</v>
      </c>
      <c r="AA54" s="294"/>
      <c r="AB54" s="294"/>
      <c r="AC54" s="294"/>
      <c r="AD54" s="294"/>
      <c r="AE54" s="294"/>
      <c r="AF54" s="294"/>
      <c r="AG54" s="1"/>
      <c r="AH54" s="1"/>
      <c r="AI54" s="1"/>
      <c r="AJ54" s="1"/>
      <c r="AK54" s="1"/>
    </row>
    <row r="55" spans="1:37" ht="13.5" customHeight="1" x14ac:dyDescent="0.2">
      <c r="A55" s="7" t="s">
        <v>28</v>
      </c>
      <c r="B55" s="8" t="s">
        <v>65</v>
      </c>
      <c r="C55" s="369" t="s">
        <v>41</v>
      </c>
      <c r="D55" s="370"/>
      <c r="E55" s="370"/>
      <c r="F55" s="370"/>
      <c r="G55" s="370"/>
      <c r="H55" s="370"/>
      <c r="I55" s="32">
        <f>I54</f>
        <v>20</v>
      </c>
      <c r="J55" s="32">
        <f t="shared" ref="J55:Q55" si="23">J54</f>
        <v>20</v>
      </c>
      <c r="K55" s="32">
        <f t="shared" si="23"/>
        <v>0</v>
      </c>
      <c r="L55" s="32">
        <f t="shared" si="23"/>
        <v>0</v>
      </c>
      <c r="M55" s="32">
        <f t="shared" si="23"/>
        <v>0</v>
      </c>
      <c r="N55" s="32">
        <f t="shared" si="23"/>
        <v>0</v>
      </c>
      <c r="O55" s="32">
        <f t="shared" si="23"/>
        <v>0</v>
      </c>
      <c r="P55" s="32">
        <f t="shared" si="23"/>
        <v>0</v>
      </c>
      <c r="Q55" s="32">
        <f t="shared" si="23"/>
        <v>0</v>
      </c>
      <c r="R55" s="32">
        <f>R54</f>
        <v>20</v>
      </c>
      <c r="S55" s="32">
        <f t="shared" ref="S55:Z55" si="24">S54</f>
        <v>20</v>
      </c>
      <c r="T55" s="32">
        <f t="shared" si="24"/>
        <v>0</v>
      </c>
      <c r="U55" s="32">
        <f t="shared" si="24"/>
        <v>0</v>
      </c>
      <c r="V55" s="32">
        <f t="shared" si="24"/>
        <v>0</v>
      </c>
      <c r="W55" s="32">
        <f t="shared" si="24"/>
        <v>0</v>
      </c>
      <c r="X55" s="32">
        <f t="shared" si="24"/>
        <v>0</v>
      </c>
      <c r="Y55" s="32">
        <f t="shared" si="24"/>
        <v>0</v>
      </c>
      <c r="Z55" s="278">
        <f t="shared" si="24"/>
        <v>0</v>
      </c>
      <c r="AA55" s="375"/>
      <c r="AB55" s="376"/>
      <c r="AC55" s="376"/>
      <c r="AD55" s="376"/>
      <c r="AE55" s="376"/>
      <c r="AF55" s="377"/>
      <c r="AG55" s="1"/>
      <c r="AH55" s="1"/>
      <c r="AI55" s="1"/>
      <c r="AJ55" s="1"/>
      <c r="AK55" s="1"/>
    </row>
    <row r="56" spans="1:37" ht="12.75" customHeight="1" x14ac:dyDescent="0.2">
      <c r="A56" s="98" t="s">
        <v>28</v>
      </c>
      <c r="B56" s="367" t="s">
        <v>78</v>
      </c>
      <c r="C56" s="368"/>
      <c r="D56" s="368"/>
      <c r="E56" s="368"/>
      <c r="F56" s="368"/>
      <c r="G56" s="368"/>
      <c r="H56" s="368"/>
      <c r="I56" s="99">
        <f t="shared" ref="I56:Q56" si="25">I13+I26+I35+I42+I55</f>
        <v>566.13</v>
      </c>
      <c r="J56" s="99">
        <f t="shared" si="25"/>
        <v>523.98</v>
      </c>
      <c r="K56" s="99">
        <f t="shared" si="25"/>
        <v>32</v>
      </c>
      <c r="L56" s="99">
        <f t="shared" si="25"/>
        <v>10.15</v>
      </c>
      <c r="M56" s="99">
        <f t="shared" si="25"/>
        <v>0</v>
      </c>
      <c r="N56" s="99">
        <f t="shared" si="25"/>
        <v>0</v>
      </c>
      <c r="O56" s="99">
        <f t="shared" si="25"/>
        <v>0</v>
      </c>
      <c r="P56" s="99">
        <f t="shared" si="25"/>
        <v>0</v>
      </c>
      <c r="Q56" s="99">
        <f t="shared" si="25"/>
        <v>0</v>
      </c>
      <c r="R56" s="99">
        <f t="shared" ref="R56:Z56" si="26">R13+R26+R35+R42+R55</f>
        <v>596.62900000000002</v>
      </c>
      <c r="S56" s="99">
        <f t="shared" si="26"/>
        <v>540.01099999999997</v>
      </c>
      <c r="T56" s="99">
        <f t="shared" si="26"/>
        <v>46</v>
      </c>
      <c r="U56" s="99">
        <f t="shared" si="26"/>
        <v>10.618</v>
      </c>
      <c r="V56" s="99">
        <f t="shared" si="26"/>
        <v>0</v>
      </c>
      <c r="W56" s="99">
        <f t="shared" si="26"/>
        <v>0</v>
      </c>
      <c r="X56" s="99">
        <f t="shared" si="26"/>
        <v>0</v>
      </c>
      <c r="Y56" s="99">
        <f t="shared" si="26"/>
        <v>0</v>
      </c>
      <c r="Z56" s="279">
        <f t="shared" si="26"/>
        <v>0</v>
      </c>
      <c r="AA56" s="294"/>
      <c r="AB56" s="294"/>
      <c r="AC56" s="294"/>
      <c r="AD56" s="294"/>
      <c r="AE56" s="294"/>
      <c r="AF56" s="294"/>
      <c r="AG56" s="1"/>
      <c r="AH56" s="1"/>
      <c r="AI56" s="1"/>
      <c r="AJ56" s="1"/>
      <c r="AK56" s="1"/>
    </row>
    <row r="57" spans="1:37" ht="12.75" customHeight="1" x14ac:dyDescent="0.2">
      <c r="A57" s="1"/>
      <c r="B57" s="1"/>
      <c r="C57" s="1"/>
      <c r="D57" s="1"/>
      <c r="E57" s="1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01"/>
      <c r="AB57" s="1"/>
      <c r="AC57" s="3"/>
      <c r="AD57" s="3"/>
      <c r="AE57" s="257"/>
      <c r="AF57" s="1"/>
      <c r="AG57" s="1"/>
      <c r="AH57" s="1"/>
      <c r="AI57" s="1"/>
      <c r="AJ57" s="1"/>
      <c r="AK57" s="1"/>
    </row>
    <row r="58" spans="1:37" s="224" customFormat="1" ht="144.75" customHeight="1" x14ac:dyDescent="0.2">
      <c r="B58" s="335" t="s">
        <v>219</v>
      </c>
      <c r="C58" s="336"/>
      <c r="D58" s="336"/>
      <c r="E58" s="336"/>
      <c r="F58" s="336"/>
      <c r="G58" s="336"/>
      <c r="H58" s="336"/>
      <c r="I58" s="336"/>
      <c r="J58" s="336"/>
      <c r="K58" s="336"/>
      <c r="L58" s="336"/>
      <c r="M58" s="336"/>
      <c r="N58" s="336"/>
      <c r="O58" s="336"/>
      <c r="P58" s="336"/>
      <c r="Q58" s="336"/>
      <c r="R58" s="336"/>
      <c r="S58" s="336"/>
      <c r="T58" s="336"/>
      <c r="U58" s="336"/>
      <c r="V58" s="336"/>
      <c r="W58" s="336"/>
      <c r="X58" s="336"/>
      <c r="Y58" s="336"/>
      <c r="Z58" s="336"/>
      <c r="AA58" s="336"/>
      <c r="AB58" s="336"/>
      <c r="AC58" s="336"/>
      <c r="AD58" s="336"/>
      <c r="AE58" s="258"/>
      <c r="AF58" s="232"/>
    </row>
    <row r="59" spans="1:37" s="224" customFormat="1" ht="39" customHeight="1" x14ac:dyDescent="0.2">
      <c r="B59" s="337" t="s">
        <v>217</v>
      </c>
      <c r="C59" s="336"/>
      <c r="D59" s="336"/>
      <c r="E59" s="336"/>
      <c r="F59" s="336"/>
      <c r="G59" s="336"/>
      <c r="H59" s="336"/>
      <c r="I59" s="336"/>
      <c r="J59" s="336"/>
      <c r="K59" s="336"/>
      <c r="L59" s="336"/>
      <c r="M59" s="336"/>
      <c r="N59" s="336"/>
      <c r="O59" s="336"/>
      <c r="P59" s="336"/>
      <c r="Q59" s="336"/>
      <c r="R59" s="336"/>
      <c r="S59" s="336"/>
      <c r="T59" s="336"/>
      <c r="U59" s="336"/>
      <c r="V59" s="336"/>
      <c r="W59" s="336"/>
      <c r="X59" s="336"/>
      <c r="Y59" s="336"/>
      <c r="Z59" s="336"/>
      <c r="AA59" s="336"/>
      <c r="AB59" s="336"/>
      <c r="AC59" s="336"/>
      <c r="AD59" s="336"/>
      <c r="AE59" s="258"/>
      <c r="AF59" s="232"/>
    </row>
    <row r="60" spans="1:37" s="224" customFormat="1" ht="12.75" x14ac:dyDescent="0.2">
      <c r="A60" s="225"/>
      <c r="B60" s="225"/>
      <c r="C60" s="225"/>
      <c r="D60" s="225"/>
      <c r="F60" s="226"/>
      <c r="G60" s="226"/>
      <c r="H60" s="227"/>
      <c r="I60" s="227"/>
      <c r="J60" s="227"/>
      <c r="K60" s="227"/>
      <c r="L60" s="227"/>
      <c r="M60" s="227"/>
      <c r="N60" s="227"/>
      <c r="O60" s="227"/>
      <c r="P60" s="227"/>
      <c r="Q60" s="227"/>
      <c r="R60" s="227"/>
      <c r="S60" s="227"/>
      <c r="T60" s="227"/>
      <c r="U60" s="227"/>
      <c r="V60" s="227"/>
      <c r="W60" s="227"/>
      <c r="X60" s="227"/>
      <c r="Y60" s="227"/>
      <c r="Z60" s="227"/>
      <c r="AA60" s="228"/>
      <c r="AB60" s="228"/>
      <c r="AC60" s="229"/>
      <c r="AD60" s="229"/>
      <c r="AE60" s="259"/>
      <c r="AF60" s="228"/>
    </row>
    <row r="61" spans="1:37" s="231" customFormat="1" ht="14.25" customHeight="1" x14ac:dyDescent="0.2">
      <c r="A61" s="230"/>
      <c r="B61" s="338" t="s">
        <v>218</v>
      </c>
      <c r="C61" s="338"/>
      <c r="D61" s="338"/>
      <c r="E61" s="338"/>
      <c r="F61" s="338"/>
      <c r="G61" s="338"/>
      <c r="H61" s="338"/>
      <c r="I61" s="338"/>
      <c r="J61" s="338"/>
      <c r="K61" s="338"/>
      <c r="L61" s="338"/>
      <c r="M61" s="338"/>
      <c r="N61" s="338"/>
      <c r="O61" s="338"/>
      <c r="P61" s="338"/>
      <c r="Q61" s="338"/>
      <c r="R61" s="338"/>
      <c r="S61" s="338"/>
      <c r="T61" s="338"/>
      <c r="U61" s="338"/>
      <c r="V61" s="338"/>
      <c r="W61" s="338"/>
      <c r="X61" s="338"/>
      <c r="Y61" s="338"/>
      <c r="Z61" s="338"/>
      <c r="AA61" s="338"/>
      <c r="AB61" s="338"/>
      <c r="AC61" s="338"/>
      <c r="AD61" s="338"/>
      <c r="AE61" s="260"/>
      <c r="AF61" s="233"/>
    </row>
    <row r="62" spans="1:37" ht="12.75" customHeight="1" x14ac:dyDescent="0.2">
      <c r="A62" s="1"/>
      <c r="B62" s="1"/>
      <c r="C62" s="1"/>
      <c r="D62" s="1"/>
      <c r="E62" s="1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01"/>
      <c r="AB62" s="1"/>
      <c r="AC62" s="3"/>
      <c r="AD62" s="3"/>
      <c r="AE62" s="257"/>
      <c r="AF62" s="1"/>
      <c r="AG62" s="1"/>
      <c r="AH62" s="1"/>
      <c r="AI62" s="1"/>
      <c r="AJ62" s="1"/>
      <c r="AK62" s="1"/>
    </row>
    <row r="63" spans="1:37" ht="12.75" customHeight="1" x14ac:dyDescent="0.2">
      <c r="A63" s="1"/>
      <c r="B63" s="1"/>
      <c r="C63" s="1"/>
      <c r="D63" s="1"/>
      <c r="E63" s="1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01"/>
      <c r="AB63" s="1"/>
      <c r="AC63" s="3"/>
      <c r="AD63" s="3"/>
      <c r="AE63" s="257"/>
      <c r="AF63" s="1"/>
      <c r="AG63" s="1"/>
      <c r="AH63" s="1"/>
      <c r="AI63" s="1"/>
      <c r="AJ63" s="1"/>
      <c r="AK63" s="1"/>
    </row>
    <row r="64" spans="1:37" ht="12.75" customHeight="1" x14ac:dyDescent="0.2">
      <c r="A64" s="1"/>
      <c r="B64" s="1"/>
      <c r="C64" s="1"/>
      <c r="D64" s="1"/>
      <c r="E64" s="1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01"/>
      <c r="AB64" s="1"/>
      <c r="AC64" s="3"/>
      <c r="AD64" s="3"/>
      <c r="AE64" s="257"/>
      <c r="AF64" s="1"/>
      <c r="AG64" s="1"/>
      <c r="AH64" s="1"/>
      <c r="AI64" s="1"/>
      <c r="AJ64" s="1"/>
      <c r="AK64" s="1"/>
    </row>
    <row r="65" spans="1:37" ht="12.75" customHeight="1" x14ac:dyDescent="0.2">
      <c r="A65" s="1"/>
      <c r="B65" s="1"/>
      <c r="C65" s="1"/>
      <c r="D65" s="1"/>
      <c r="E65" s="1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01"/>
      <c r="AB65" s="1"/>
      <c r="AC65" s="3"/>
      <c r="AD65" s="3"/>
      <c r="AE65" s="257"/>
      <c r="AF65" s="1"/>
      <c r="AG65" s="1"/>
      <c r="AH65" s="1"/>
      <c r="AI65" s="1"/>
      <c r="AJ65" s="1"/>
      <c r="AK65" s="1"/>
    </row>
    <row r="66" spans="1:37" ht="12.75" customHeight="1" x14ac:dyDescent="0.2">
      <c r="A66" s="1"/>
      <c r="B66" s="1"/>
      <c r="C66" s="1"/>
      <c r="D66" s="1"/>
      <c r="E66" s="1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01"/>
      <c r="AB66" s="1"/>
      <c r="AC66" s="3"/>
      <c r="AD66" s="3"/>
      <c r="AE66" s="257"/>
      <c r="AF66" s="1"/>
      <c r="AG66" s="1"/>
      <c r="AH66" s="1"/>
      <c r="AI66" s="1"/>
      <c r="AJ66" s="1"/>
      <c r="AK66" s="1"/>
    </row>
    <row r="67" spans="1:37" ht="12.75" customHeight="1" x14ac:dyDescent="0.2">
      <c r="A67" s="1"/>
      <c r="B67" s="1"/>
      <c r="C67" s="1"/>
      <c r="D67" s="1"/>
      <c r="E67" s="1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01"/>
      <c r="AB67" s="1"/>
      <c r="AC67" s="3"/>
      <c r="AD67" s="3"/>
      <c r="AE67" s="257"/>
      <c r="AF67" s="1"/>
      <c r="AG67" s="1"/>
      <c r="AH67" s="1"/>
      <c r="AI67" s="1"/>
      <c r="AJ67" s="1"/>
      <c r="AK67" s="1"/>
    </row>
    <row r="68" spans="1:37" ht="12.75" customHeight="1" x14ac:dyDescent="0.2">
      <c r="A68" s="1"/>
      <c r="B68" s="1"/>
      <c r="C68" s="1"/>
      <c r="D68" s="1"/>
      <c r="E68" s="1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01"/>
      <c r="AB68" s="1"/>
      <c r="AC68" s="3"/>
      <c r="AD68" s="3"/>
      <c r="AE68" s="257"/>
      <c r="AF68" s="1"/>
      <c r="AG68" s="1"/>
      <c r="AH68" s="1"/>
      <c r="AI68" s="1"/>
      <c r="AJ68" s="1"/>
      <c r="AK68" s="1"/>
    </row>
    <row r="69" spans="1:37" ht="12.75" customHeight="1" x14ac:dyDescent="0.2">
      <c r="A69" s="1"/>
      <c r="B69" s="1"/>
      <c r="C69" s="1"/>
      <c r="D69" s="1"/>
      <c r="E69" s="1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01"/>
      <c r="AB69" s="1"/>
      <c r="AC69" s="3"/>
      <c r="AD69" s="3"/>
      <c r="AE69" s="257"/>
      <c r="AF69" s="1"/>
      <c r="AG69" s="1"/>
      <c r="AH69" s="1"/>
      <c r="AI69" s="1"/>
      <c r="AJ69" s="1"/>
      <c r="AK69" s="1"/>
    </row>
    <row r="70" spans="1:37" ht="12.75" customHeight="1" x14ac:dyDescent="0.2">
      <c r="A70" s="1"/>
      <c r="B70" s="1"/>
      <c r="C70" s="1"/>
      <c r="D70" s="1"/>
      <c r="E70" s="1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01"/>
      <c r="AB70" s="1"/>
      <c r="AC70" s="3"/>
      <c r="AD70" s="3"/>
      <c r="AE70" s="257"/>
      <c r="AF70" s="1"/>
      <c r="AG70" s="1"/>
      <c r="AH70" s="1"/>
      <c r="AI70" s="1"/>
      <c r="AJ70" s="1"/>
      <c r="AK70" s="1"/>
    </row>
    <row r="71" spans="1:37" ht="12.75" customHeight="1" x14ac:dyDescent="0.2">
      <c r="A71" s="1"/>
      <c r="B71" s="1"/>
      <c r="C71" s="1"/>
      <c r="D71" s="1"/>
      <c r="E71" s="1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01"/>
      <c r="AB71" s="1"/>
      <c r="AC71" s="3"/>
      <c r="AD71" s="3"/>
      <c r="AE71" s="257"/>
      <c r="AF71" s="1"/>
      <c r="AG71" s="1"/>
      <c r="AH71" s="1"/>
      <c r="AI71" s="1"/>
      <c r="AJ71" s="1"/>
      <c r="AK71" s="1"/>
    </row>
    <row r="72" spans="1:37" ht="12.75" customHeight="1" x14ac:dyDescent="0.2">
      <c r="A72" s="1"/>
      <c r="B72" s="1"/>
      <c r="C72" s="1"/>
      <c r="D72" s="1"/>
      <c r="E72" s="1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01"/>
      <c r="AB72" s="1"/>
      <c r="AC72" s="3"/>
      <c r="AD72" s="3"/>
      <c r="AE72" s="257"/>
      <c r="AF72" s="1"/>
      <c r="AG72" s="1"/>
      <c r="AH72" s="1"/>
      <c r="AI72" s="1"/>
      <c r="AJ72" s="1"/>
      <c r="AK72" s="1"/>
    </row>
    <row r="73" spans="1:37" ht="12.75" customHeight="1" x14ac:dyDescent="0.2">
      <c r="A73" s="1"/>
      <c r="B73" s="1"/>
      <c r="C73" s="1"/>
      <c r="D73" s="1"/>
      <c r="E73" s="1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01"/>
      <c r="AB73" s="1"/>
      <c r="AC73" s="3"/>
      <c r="AD73" s="3"/>
      <c r="AE73" s="257"/>
      <c r="AF73" s="1"/>
      <c r="AG73" s="1"/>
      <c r="AH73" s="1"/>
      <c r="AI73" s="1"/>
      <c r="AJ73" s="1"/>
      <c r="AK73" s="1"/>
    </row>
    <row r="74" spans="1:37" ht="12.75" customHeight="1" x14ac:dyDescent="0.2">
      <c r="A74" s="1"/>
      <c r="B74" s="1"/>
      <c r="C74" s="1"/>
      <c r="D74" s="1"/>
      <c r="E74" s="1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01"/>
      <c r="AB74" s="1"/>
      <c r="AC74" s="3"/>
      <c r="AD74" s="3"/>
      <c r="AE74" s="257"/>
      <c r="AF74" s="1"/>
      <c r="AG74" s="1"/>
      <c r="AH74" s="1"/>
      <c r="AI74" s="1"/>
      <c r="AJ74" s="1"/>
      <c r="AK74" s="1"/>
    </row>
    <row r="75" spans="1:37" ht="12.75" customHeight="1" x14ac:dyDescent="0.2">
      <c r="A75" s="1"/>
      <c r="B75" s="1"/>
      <c r="C75" s="1"/>
      <c r="D75" s="1"/>
      <c r="E75" s="1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01"/>
      <c r="AB75" s="1"/>
      <c r="AC75" s="3"/>
      <c r="AD75" s="3"/>
      <c r="AE75" s="257"/>
      <c r="AF75" s="1"/>
      <c r="AG75" s="1"/>
      <c r="AH75" s="1"/>
      <c r="AI75" s="1"/>
      <c r="AJ75" s="1"/>
      <c r="AK75" s="1"/>
    </row>
    <row r="76" spans="1:37" ht="12.75" customHeight="1" x14ac:dyDescent="0.2">
      <c r="A76" s="1"/>
      <c r="B76" s="1"/>
      <c r="C76" s="1"/>
      <c r="D76" s="1"/>
      <c r="E76" s="1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01"/>
      <c r="AB76" s="1"/>
      <c r="AC76" s="3"/>
      <c r="AD76" s="3"/>
      <c r="AE76" s="257"/>
      <c r="AF76" s="1"/>
      <c r="AG76" s="1"/>
      <c r="AH76" s="1"/>
      <c r="AI76" s="1"/>
      <c r="AJ76" s="1"/>
      <c r="AK76" s="1"/>
    </row>
    <row r="77" spans="1:37" ht="12.75" customHeight="1" x14ac:dyDescent="0.2">
      <c r="A77" s="1"/>
      <c r="B77" s="1"/>
      <c r="C77" s="1"/>
      <c r="D77" s="1"/>
      <c r="E77" s="1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01"/>
      <c r="AB77" s="1"/>
      <c r="AC77" s="3"/>
      <c r="AD77" s="3"/>
      <c r="AE77" s="257"/>
      <c r="AF77" s="1"/>
      <c r="AG77" s="1"/>
      <c r="AH77" s="1"/>
      <c r="AI77" s="1"/>
      <c r="AJ77" s="1"/>
      <c r="AK77" s="1"/>
    </row>
    <row r="78" spans="1:37" ht="12.75" customHeight="1" x14ac:dyDescent="0.2">
      <c r="A78" s="1"/>
      <c r="B78" s="1"/>
      <c r="C78" s="1"/>
      <c r="D78" s="1"/>
      <c r="E78" s="1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01"/>
      <c r="AB78" s="1"/>
      <c r="AC78" s="3"/>
      <c r="AD78" s="3"/>
      <c r="AE78" s="257"/>
      <c r="AF78" s="1"/>
      <c r="AG78" s="1"/>
      <c r="AH78" s="1"/>
      <c r="AI78" s="1"/>
      <c r="AJ78" s="1"/>
      <c r="AK78" s="1"/>
    </row>
    <row r="79" spans="1:37" ht="12.75" customHeight="1" x14ac:dyDescent="0.2">
      <c r="A79" s="1"/>
      <c r="B79" s="1"/>
      <c r="C79" s="1"/>
      <c r="D79" s="1"/>
      <c r="E79" s="1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01"/>
      <c r="AB79" s="1"/>
      <c r="AC79" s="3"/>
      <c r="AD79" s="3"/>
      <c r="AE79" s="257"/>
      <c r="AF79" s="1"/>
      <c r="AG79" s="1"/>
      <c r="AH79" s="1"/>
      <c r="AI79" s="1"/>
      <c r="AJ79" s="1"/>
      <c r="AK79" s="1"/>
    </row>
    <row r="80" spans="1:37" ht="12.75" customHeight="1" x14ac:dyDescent="0.2">
      <c r="A80" s="1"/>
      <c r="B80" s="1"/>
      <c r="C80" s="1"/>
      <c r="D80" s="1"/>
      <c r="E80" s="1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01"/>
      <c r="AB80" s="1"/>
      <c r="AC80" s="3"/>
      <c r="AD80" s="3"/>
      <c r="AE80" s="257"/>
      <c r="AF80" s="1"/>
      <c r="AG80" s="1"/>
      <c r="AH80" s="1"/>
      <c r="AI80" s="1"/>
      <c r="AJ80" s="1"/>
      <c r="AK80" s="1"/>
    </row>
    <row r="81" spans="1:37" ht="12.75" customHeight="1" x14ac:dyDescent="0.2">
      <c r="A81" s="1"/>
      <c r="B81" s="1"/>
      <c r="C81" s="1"/>
      <c r="D81" s="1"/>
      <c r="E81" s="1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01"/>
      <c r="AB81" s="1"/>
      <c r="AC81" s="3"/>
      <c r="AD81" s="3"/>
      <c r="AE81" s="257"/>
      <c r="AF81" s="1"/>
      <c r="AG81" s="1"/>
      <c r="AH81" s="1"/>
      <c r="AI81" s="1"/>
      <c r="AJ81" s="1"/>
      <c r="AK81" s="1"/>
    </row>
    <row r="82" spans="1:37" ht="12.75" customHeight="1" x14ac:dyDescent="0.2">
      <c r="A82" s="1"/>
      <c r="B82" s="1"/>
      <c r="C82" s="1"/>
      <c r="D82" s="1"/>
      <c r="E82" s="1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01"/>
      <c r="AB82" s="1"/>
      <c r="AC82" s="3"/>
      <c r="AD82" s="3"/>
      <c r="AE82" s="257"/>
      <c r="AF82" s="1"/>
      <c r="AG82" s="1"/>
      <c r="AH82" s="1"/>
      <c r="AI82" s="1"/>
      <c r="AJ82" s="1"/>
      <c r="AK82" s="1"/>
    </row>
    <row r="83" spans="1:37" ht="12.75" customHeight="1" x14ac:dyDescent="0.2">
      <c r="A83" s="1"/>
      <c r="B83" s="1"/>
      <c r="C83" s="1"/>
      <c r="D83" s="1"/>
      <c r="E83" s="1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01"/>
      <c r="AB83" s="1"/>
      <c r="AC83" s="3"/>
      <c r="AD83" s="3"/>
      <c r="AE83" s="257"/>
      <c r="AF83" s="1"/>
      <c r="AG83" s="1"/>
      <c r="AH83" s="1"/>
      <c r="AI83" s="1"/>
      <c r="AJ83" s="1"/>
      <c r="AK83" s="1"/>
    </row>
    <row r="84" spans="1:37" ht="12.75" customHeight="1" x14ac:dyDescent="0.2">
      <c r="A84" s="1"/>
      <c r="B84" s="1"/>
      <c r="C84" s="1"/>
      <c r="D84" s="1"/>
      <c r="E84" s="1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01"/>
      <c r="AB84" s="1"/>
      <c r="AC84" s="3"/>
      <c r="AD84" s="3"/>
      <c r="AE84" s="257"/>
      <c r="AF84" s="1"/>
      <c r="AG84" s="1"/>
      <c r="AH84" s="1"/>
      <c r="AI84" s="1"/>
      <c r="AJ84" s="1"/>
      <c r="AK84" s="1"/>
    </row>
    <row r="85" spans="1:37" ht="12.75" customHeight="1" x14ac:dyDescent="0.2">
      <c r="A85" s="1"/>
      <c r="B85" s="1"/>
      <c r="C85" s="1"/>
      <c r="D85" s="1"/>
      <c r="E85" s="1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01"/>
      <c r="AB85" s="1"/>
      <c r="AC85" s="3"/>
      <c r="AD85" s="3"/>
      <c r="AE85" s="257"/>
      <c r="AF85" s="1"/>
      <c r="AG85" s="1"/>
      <c r="AH85" s="1"/>
      <c r="AI85" s="1"/>
      <c r="AJ85" s="1"/>
      <c r="AK85" s="1"/>
    </row>
    <row r="86" spans="1:37" ht="12.75" customHeight="1" x14ac:dyDescent="0.2">
      <c r="A86" s="1"/>
      <c r="B86" s="1"/>
      <c r="C86" s="1"/>
      <c r="D86" s="1"/>
      <c r="E86" s="1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01"/>
      <c r="AB86" s="1"/>
      <c r="AC86" s="3"/>
      <c r="AD86" s="3"/>
      <c r="AE86" s="257"/>
      <c r="AF86" s="1"/>
      <c r="AG86" s="1"/>
      <c r="AH86" s="1"/>
      <c r="AI86" s="1"/>
      <c r="AJ86" s="1"/>
      <c r="AK86" s="1"/>
    </row>
    <row r="87" spans="1:37" ht="12.75" customHeight="1" x14ac:dyDescent="0.2">
      <c r="A87" s="1"/>
      <c r="B87" s="1"/>
      <c r="C87" s="1"/>
      <c r="D87" s="1"/>
      <c r="E87" s="1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01"/>
      <c r="AB87" s="1"/>
      <c r="AC87" s="3"/>
      <c r="AD87" s="3"/>
      <c r="AE87" s="257"/>
      <c r="AF87" s="1"/>
      <c r="AG87" s="1"/>
      <c r="AH87" s="1"/>
      <c r="AI87" s="1"/>
      <c r="AJ87" s="1"/>
      <c r="AK87" s="1"/>
    </row>
    <row r="88" spans="1:37" ht="12.75" customHeight="1" x14ac:dyDescent="0.2">
      <c r="A88" s="1"/>
      <c r="B88" s="1"/>
      <c r="C88" s="1"/>
      <c r="D88" s="1"/>
      <c r="E88" s="1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01"/>
      <c r="AB88" s="1"/>
      <c r="AC88" s="3"/>
      <c r="AD88" s="3"/>
      <c r="AE88" s="257"/>
      <c r="AF88" s="1"/>
      <c r="AG88" s="1"/>
      <c r="AH88" s="1"/>
      <c r="AI88" s="1"/>
      <c r="AJ88" s="1"/>
      <c r="AK88" s="1"/>
    </row>
    <row r="89" spans="1:37" ht="12.75" customHeight="1" x14ac:dyDescent="0.2">
      <c r="A89" s="1"/>
      <c r="B89" s="1"/>
      <c r="C89" s="1"/>
      <c r="D89" s="1"/>
      <c r="E89" s="1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01"/>
      <c r="AB89" s="1"/>
      <c r="AC89" s="3"/>
      <c r="AD89" s="3"/>
      <c r="AE89" s="257"/>
      <c r="AF89" s="1"/>
      <c r="AG89" s="1"/>
      <c r="AH89" s="1"/>
      <c r="AI89" s="1"/>
      <c r="AJ89" s="1"/>
      <c r="AK89" s="1"/>
    </row>
    <row r="90" spans="1:37" ht="12.75" customHeight="1" x14ac:dyDescent="0.2">
      <c r="A90" s="1"/>
      <c r="B90" s="1"/>
      <c r="C90" s="1"/>
      <c r="D90" s="1"/>
      <c r="E90" s="1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01"/>
      <c r="AB90" s="1"/>
      <c r="AC90" s="3"/>
      <c r="AD90" s="3"/>
      <c r="AE90" s="257"/>
      <c r="AF90" s="1"/>
      <c r="AG90" s="1"/>
      <c r="AH90" s="1"/>
      <c r="AI90" s="1"/>
      <c r="AJ90" s="1"/>
      <c r="AK90" s="1"/>
    </row>
    <row r="91" spans="1:37" ht="12.75" customHeight="1" x14ac:dyDescent="0.2">
      <c r="A91" s="1"/>
      <c r="B91" s="1"/>
      <c r="C91" s="1"/>
      <c r="D91" s="1"/>
      <c r="E91" s="1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01"/>
      <c r="AB91" s="1"/>
      <c r="AC91" s="3"/>
      <c r="AD91" s="3"/>
      <c r="AE91" s="257"/>
      <c r="AF91" s="1"/>
      <c r="AG91" s="1"/>
      <c r="AH91" s="1"/>
      <c r="AI91" s="1"/>
      <c r="AJ91" s="1"/>
      <c r="AK91" s="1"/>
    </row>
    <row r="92" spans="1:37" ht="12.75" customHeight="1" x14ac:dyDescent="0.2">
      <c r="A92" s="1"/>
      <c r="B92" s="1"/>
      <c r="C92" s="1"/>
      <c r="D92" s="1"/>
      <c r="E92" s="1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01"/>
      <c r="AB92" s="1"/>
      <c r="AC92" s="3"/>
      <c r="AD92" s="3"/>
      <c r="AE92" s="257"/>
      <c r="AF92" s="1"/>
      <c r="AG92" s="1"/>
      <c r="AH92" s="1"/>
      <c r="AI92" s="1"/>
      <c r="AJ92" s="1"/>
      <c r="AK92" s="1"/>
    </row>
    <row r="93" spans="1:37" ht="12.75" customHeight="1" x14ac:dyDescent="0.2">
      <c r="A93" s="1"/>
      <c r="B93" s="1"/>
      <c r="C93" s="1"/>
      <c r="D93" s="1"/>
      <c r="E93" s="1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01"/>
      <c r="AB93" s="1"/>
      <c r="AC93" s="3"/>
      <c r="AD93" s="3"/>
      <c r="AE93" s="257"/>
      <c r="AF93" s="1"/>
      <c r="AG93" s="1"/>
      <c r="AH93" s="1"/>
      <c r="AI93" s="1"/>
      <c r="AJ93" s="1"/>
      <c r="AK93" s="1"/>
    </row>
    <row r="94" spans="1:37" ht="12.75" customHeight="1" x14ac:dyDescent="0.2">
      <c r="A94" s="1"/>
      <c r="B94" s="1"/>
      <c r="C94" s="1"/>
      <c r="D94" s="1"/>
      <c r="E94" s="1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01"/>
      <c r="AB94" s="1"/>
      <c r="AC94" s="3"/>
      <c r="AD94" s="3"/>
      <c r="AE94" s="257"/>
      <c r="AF94" s="1"/>
      <c r="AG94" s="1"/>
      <c r="AH94" s="1"/>
      <c r="AI94" s="1"/>
      <c r="AJ94" s="1"/>
      <c r="AK94" s="1"/>
    </row>
    <row r="95" spans="1:37" ht="12.75" customHeight="1" x14ac:dyDescent="0.2">
      <c r="A95" s="1"/>
      <c r="B95" s="1"/>
      <c r="C95" s="1"/>
      <c r="D95" s="1"/>
      <c r="E95" s="1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01"/>
      <c r="AB95" s="1"/>
      <c r="AC95" s="3"/>
      <c r="AD95" s="3"/>
      <c r="AE95" s="257"/>
      <c r="AF95" s="1"/>
      <c r="AG95" s="1"/>
      <c r="AH95" s="1"/>
      <c r="AI95" s="1"/>
      <c r="AJ95" s="1"/>
      <c r="AK95" s="1"/>
    </row>
    <row r="96" spans="1:37" ht="12.75" customHeight="1" x14ac:dyDescent="0.2">
      <c r="A96" s="1"/>
      <c r="B96" s="1"/>
      <c r="C96" s="1"/>
      <c r="D96" s="1"/>
      <c r="E96" s="1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01"/>
      <c r="AB96" s="1"/>
      <c r="AC96" s="3"/>
      <c r="AD96" s="3"/>
      <c r="AE96" s="257"/>
      <c r="AF96" s="1"/>
      <c r="AG96" s="1"/>
      <c r="AH96" s="1"/>
      <c r="AI96" s="1"/>
      <c r="AJ96" s="1"/>
      <c r="AK96" s="1"/>
    </row>
    <row r="97" spans="1:37" ht="12.75" customHeight="1" x14ac:dyDescent="0.2">
      <c r="A97" s="1"/>
      <c r="B97" s="1"/>
      <c r="C97" s="1"/>
      <c r="D97" s="1"/>
      <c r="E97" s="1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01"/>
      <c r="AB97" s="1"/>
      <c r="AC97" s="3"/>
      <c r="AD97" s="3"/>
      <c r="AE97" s="257"/>
      <c r="AF97" s="1"/>
      <c r="AG97" s="1"/>
      <c r="AH97" s="1"/>
      <c r="AI97" s="1"/>
      <c r="AJ97" s="1"/>
      <c r="AK97" s="1"/>
    </row>
    <row r="98" spans="1:37" ht="12.75" customHeight="1" x14ac:dyDescent="0.2">
      <c r="A98" s="1"/>
      <c r="B98" s="1"/>
      <c r="C98" s="1"/>
      <c r="D98" s="1"/>
      <c r="E98" s="1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01"/>
      <c r="AB98" s="1"/>
      <c r="AC98" s="3"/>
      <c r="AD98" s="3"/>
      <c r="AE98" s="257"/>
      <c r="AF98" s="1"/>
      <c r="AG98" s="1"/>
      <c r="AH98" s="1"/>
      <c r="AI98" s="1"/>
      <c r="AJ98" s="1"/>
      <c r="AK98" s="1"/>
    </row>
    <row r="99" spans="1:37" ht="12.75" customHeight="1" x14ac:dyDescent="0.2">
      <c r="A99" s="1"/>
      <c r="B99" s="1"/>
      <c r="C99" s="1"/>
      <c r="D99" s="1"/>
      <c r="E99" s="1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01"/>
      <c r="AB99" s="1"/>
      <c r="AC99" s="3"/>
      <c r="AD99" s="3"/>
      <c r="AE99" s="257"/>
      <c r="AF99" s="1"/>
      <c r="AG99" s="1"/>
      <c r="AH99" s="1"/>
      <c r="AI99" s="1"/>
      <c r="AJ99" s="1"/>
      <c r="AK99" s="1"/>
    </row>
    <row r="100" spans="1:37" ht="12.75" customHeight="1" x14ac:dyDescent="0.2">
      <c r="A100" s="1"/>
      <c r="B100" s="1"/>
      <c r="C100" s="1"/>
      <c r="D100" s="1"/>
      <c r="E100" s="1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01"/>
      <c r="AB100" s="1"/>
      <c r="AC100" s="3"/>
      <c r="AD100" s="3"/>
      <c r="AE100" s="257"/>
      <c r="AF100" s="1"/>
      <c r="AG100" s="1"/>
      <c r="AH100" s="1"/>
      <c r="AI100" s="1"/>
      <c r="AJ100" s="1"/>
      <c r="AK100" s="1"/>
    </row>
    <row r="101" spans="1:37" ht="12.75" customHeight="1" x14ac:dyDescent="0.2">
      <c r="A101" s="1"/>
      <c r="B101" s="1"/>
      <c r="C101" s="1"/>
      <c r="D101" s="1"/>
      <c r="E101" s="1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01"/>
      <c r="AB101" s="1"/>
      <c r="AC101" s="3"/>
      <c r="AD101" s="3"/>
      <c r="AE101" s="257"/>
      <c r="AF101" s="1"/>
      <c r="AG101" s="1"/>
      <c r="AH101" s="1"/>
      <c r="AI101" s="1"/>
      <c r="AJ101" s="1"/>
      <c r="AK101" s="1"/>
    </row>
    <row r="102" spans="1:37" ht="12.75" customHeight="1" x14ac:dyDescent="0.2">
      <c r="A102" s="1"/>
      <c r="B102" s="1"/>
      <c r="C102" s="1"/>
      <c r="D102" s="1"/>
      <c r="E102" s="1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01"/>
      <c r="AB102" s="1"/>
      <c r="AC102" s="3"/>
      <c r="AD102" s="3"/>
      <c r="AE102" s="257"/>
      <c r="AF102" s="1"/>
      <c r="AG102" s="1"/>
      <c r="AH102" s="1"/>
      <c r="AI102" s="1"/>
      <c r="AJ102" s="1"/>
      <c r="AK102" s="1"/>
    </row>
    <row r="103" spans="1:37" ht="12.75" customHeight="1" x14ac:dyDescent="0.2">
      <c r="A103" s="1"/>
      <c r="B103" s="1"/>
      <c r="C103" s="1"/>
      <c r="D103" s="1"/>
      <c r="E103" s="1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01"/>
      <c r="AB103" s="1"/>
      <c r="AC103" s="3"/>
      <c r="AD103" s="3"/>
      <c r="AE103" s="257"/>
      <c r="AF103" s="1"/>
      <c r="AG103" s="1"/>
      <c r="AH103" s="1"/>
      <c r="AI103" s="1"/>
      <c r="AJ103" s="1"/>
      <c r="AK103" s="1"/>
    </row>
    <row r="104" spans="1:37" ht="12.75" customHeight="1" x14ac:dyDescent="0.2">
      <c r="A104" s="1"/>
      <c r="B104" s="1"/>
      <c r="C104" s="1"/>
      <c r="D104" s="1"/>
      <c r="E104" s="1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01"/>
      <c r="AB104" s="1"/>
      <c r="AC104" s="3"/>
      <c r="AD104" s="3"/>
      <c r="AE104" s="257"/>
      <c r="AF104" s="1"/>
      <c r="AG104" s="1"/>
      <c r="AH104" s="1"/>
      <c r="AI104" s="1"/>
      <c r="AJ104" s="1"/>
      <c r="AK104" s="1"/>
    </row>
    <row r="105" spans="1:37" ht="12.75" customHeight="1" x14ac:dyDescent="0.2">
      <c r="A105" s="1"/>
      <c r="B105" s="1"/>
      <c r="C105" s="1"/>
      <c r="D105" s="1"/>
      <c r="E105" s="1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01"/>
      <c r="AB105" s="1"/>
      <c r="AC105" s="3"/>
      <c r="AD105" s="3"/>
      <c r="AE105" s="257"/>
      <c r="AF105" s="1"/>
      <c r="AG105" s="1"/>
      <c r="AH105" s="1"/>
      <c r="AI105" s="1"/>
      <c r="AJ105" s="1"/>
      <c r="AK105" s="1"/>
    </row>
    <row r="106" spans="1:37" ht="12.75" customHeight="1" x14ac:dyDescent="0.2">
      <c r="A106" s="1"/>
      <c r="B106" s="1"/>
      <c r="C106" s="1"/>
      <c r="D106" s="1"/>
      <c r="E106" s="1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01"/>
      <c r="AB106" s="1"/>
      <c r="AC106" s="3"/>
      <c r="AD106" s="3"/>
      <c r="AE106" s="257"/>
      <c r="AF106" s="1"/>
      <c r="AG106" s="1"/>
      <c r="AH106" s="1"/>
      <c r="AI106" s="1"/>
      <c r="AJ106" s="1"/>
      <c r="AK106" s="1"/>
    </row>
    <row r="107" spans="1:37" ht="12.75" customHeight="1" x14ac:dyDescent="0.2">
      <c r="A107" s="1"/>
      <c r="B107" s="1"/>
      <c r="C107" s="1"/>
      <c r="D107" s="1"/>
      <c r="E107" s="1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01"/>
      <c r="AB107" s="1"/>
      <c r="AC107" s="3"/>
      <c r="AD107" s="3"/>
      <c r="AE107" s="257"/>
      <c r="AF107" s="1"/>
      <c r="AG107" s="1"/>
      <c r="AH107" s="1"/>
      <c r="AI107" s="1"/>
      <c r="AJ107" s="1"/>
      <c r="AK107" s="1"/>
    </row>
    <row r="108" spans="1:37" ht="12.75" customHeight="1" x14ac:dyDescent="0.2">
      <c r="A108" s="1"/>
      <c r="B108" s="1"/>
      <c r="C108" s="1"/>
      <c r="D108" s="1"/>
      <c r="E108" s="1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01"/>
      <c r="AB108" s="1"/>
      <c r="AC108" s="3"/>
      <c r="AD108" s="3"/>
      <c r="AE108" s="257"/>
      <c r="AF108" s="1"/>
      <c r="AG108" s="1"/>
      <c r="AH108" s="1"/>
      <c r="AI108" s="1"/>
      <c r="AJ108" s="1"/>
      <c r="AK108" s="1"/>
    </row>
    <row r="109" spans="1:37" ht="12.75" customHeight="1" x14ac:dyDescent="0.2">
      <c r="A109" s="1"/>
      <c r="B109" s="1"/>
      <c r="C109" s="1"/>
      <c r="D109" s="1"/>
      <c r="E109" s="1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01"/>
      <c r="AB109" s="1"/>
      <c r="AC109" s="3"/>
      <c r="AD109" s="3"/>
      <c r="AE109" s="257"/>
      <c r="AF109" s="1"/>
      <c r="AG109" s="1"/>
      <c r="AH109" s="1"/>
      <c r="AI109" s="1"/>
      <c r="AJ109" s="1"/>
      <c r="AK109" s="1"/>
    </row>
    <row r="110" spans="1:37" ht="12.75" customHeight="1" x14ac:dyDescent="0.2">
      <c r="A110" s="1"/>
      <c r="B110" s="1"/>
      <c r="C110" s="1"/>
      <c r="D110" s="1"/>
      <c r="E110" s="1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01"/>
      <c r="AB110" s="1"/>
      <c r="AC110" s="3"/>
      <c r="AD110" s="3"/>
      <c r="AE110" s="257"/>
      <c r="AF110" s="1"/>
      <c r="AG110" s="1"/>
      <c r="AH110" s="1"/>
      <c r="AI110" s="1"/>
      <c r="AJ110" s="1"/>
      <c r="AK110" s="1"/>
    </row>
    <row r="111" spans="1:37" ht="12.75" customHeight="1" x14ac:dyDescent="0.2">
      <c r="A111" s="1"/>
      <c r="B111" s="1"/>
      <c r="C111" s="1"/>
      <c r="D111" s="1"/>
      <c r="E111" s="1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01"/>
      <c r="AB111" s="1"/>
      <c r="AC111" s="3"/>
      <c r="AD111" s="3"/>
      <c r="AE111" s="257"/>
      <c r="AF111" s="1"/>
      <c r="AG111" s="1"/>
      <c r="AH111" s="1"/>
      <c r="AI111" s="1"/>
      <c r="AJ111" s="1"/>
      <c r="AK111" s="1"/>
    </row>
    <row r="112" spans="1:37" ht="12.75" customHeight="1" x14ac:dyDescent="0.2">
      <c r="A112" s="1"/>
      <c r="B112" s="1"/>
      <c r="C112" s="1"/>
      <c r="D112" s="1"/>
      <c r="E112" s="1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01"/>
      <c r="AB112" s="1"/>
      <c r="AC112" s="3"/>
      <c r="AD112" s="3"/>
      <c r="AE112" s="257"/>
      <c r="AF112" s="1"/>
      <c r="AG112" s="1"/>
      <c r="AH112" s="1"/>
      <c r="AI112" s="1"/>
      <c r="AJ112" s="1"/>
      <c r="AK112" s="1"/>
    </row>
    <row r="113" spans="1:37" ht="12.75" customHeight="1" x14ac:dyDescent="0.2">
      <c r="A113" s="1"/>
      <c r="B113" s="1"/>
      <c r="C113" s="1"/>
      <c r="D113" s="1"/>
      <c r="E113" s="1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01"/>
      <c r="AB113" s="1"/>
      <c r="AC113" s="3"/>
      <c r="AD113" s="3"/>
      <c r="AE113" s="257"/>
      <c r="AF113" s="1"/>
      <c r="AG113" s="1"/>
      <c r="AH113" s="1"/>
      <c r="AI113" s="1"/>
      <c r="AJ113" s="1"/>
      <c r="AK113" s="1"/>
    </row>
    <row r="114" spans="1:37" ht="12.75" customHeight="1" x14ac:dyDescent="0.2">
      <c r="A114" s="1"/>
      <c r="B114" s="1"/>
      <c r="C114" s="1"/>
      <c r="D114" s="1"/>
      <c r="E114" s="1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01"/>
      <c r="AB114" s="1"/>
      <c r="AC114" s="3"/>
      <c r="AD114" s="3"/>
      <c r="AE114" s="257"/>
      <c r="AF114" s="1"/>
      <c r="AG114" s="1"/>
      <c r="AH114" s="1"/>
      <c r="AI114" s="1"/>
      <c r="AJ114" s="1"/>
      <c r="AK114" s="1"/>
    </row>
    <row r="115" spans="1:37" ht="12.75" customHeight="1" x14ac:dyDescent="0.2">
      <c r="A115" s="1"/>
      <c r="B115" s="1"/>
      <c r="C115" s="1"/>
      <c r="D115" s="1"/>
      <c r="E115" s="1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01"/>
      <c r="AB115" s="1"/>
      <c r="AC115" s="3"/>
      <c r="AD115" s="3"/>
      <c r="AE115" s="257"/>
      <c r="AF115" s="1"/>
      <c r="AG115" s="1"/>
      <c r="AH115" s="1"/>
      <c r="AI115" s="1"/>
      <c r="AJ115" s="1"/>
      <c r="AK115" s="1"/>
    </row>
    <row r="116" spans="1:37" ht="12.75" customHeight="1" x14ac:dyDescent="0.2">
      <c r="A116" s="1"/>
      <c r="B116" s="1"/>
      <c r="C116" s="1"/>
      <c r="D116" s="1"/>
      <c r="E116" s="1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01"/>
      <c r="AB116" s="1"/>
      <c r="AC116" s="3"/>
      <c r="AD116" s="3"/>
      <c r="AE116" s="257"/>
      <c r="AF116" s="1"/>
      <c r="AG116" s="1"/>
      <c r="AH116" s="1"/>
      <c r="AI116" s="1"/>
      <c r="AJ116" s="1"/>
      <c r="AK116" s="1"/>
    </row>
    <row r="117" spans="1:37" ht="12.75" customHeight="1" x14ac:dyDescent="0.2">
      <c r="A117" s="1"/>
      <c r="B117" s="1"/>
      <c r="C117" s="1"/>
      <c r="D117" s="1"/>
      <c r="E117" s="1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01"/>
      <c r="AB117" s="1"/>
      <c r="AC117" s="3"/>
      <c r="AD117" s="3"/>
      <c r="AE117" s="257"/>
      <c r="AF117" s="1"/>
      <c r="AG117" s="1"/>
      <c r="AH117" s="1"/>
      <c r="AI117" s="1"/>
      <c r="AJ117" s="1"/>
      <c r="AK117" s="1"/>
    </row>
    <row r="118" spans="1:37" ht="12.75" customHeight="1" x14ac:dyDescent="0.2">
      <c r="A118" s="1"/>
      <c r="B118" s="1"/>
      <c r="C118" s="1"/>
      <c r="D118" s="1"/>
      <c r="E118" s="1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01"/>
      <c r="AB118" s="1"/>
      <c r="AC118" s="3"/>
      <c r="AD118" s="3"/>
      <c r="AE118" s="257"/>
      <c r="AF118" s="1"/>
      <c r="AG118" s="1"/>
      <c r="AH118" s="1"/>
      <c r="AI118" s="1"/>
      <c r="AJ118" s="1"/>
      <c r="AK118" s="1"/>
    </row>
    <row r="119" spans="1:37" ht="12.75" customHeight="1" x14ac:dyDescent="0.2">
      <c r="A119" s="1"/>
      <c r="B119" s="1"/>
      <c r="C119" s="1"/>
      <c r="D119" s="1"/>
      <c r="E119" s="1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01"/>
      <c r="AB119" s="1"/>
      <c r="AC119" s="3"/>
      <c r="AD119" s="3"/>
      <c r="AE119" s="257"/>
      <c r="AF119" s="1"/>
      <c r="AG119" s="1"/>
      <c r="AH119" s="1"/>
      <c r="AI119" s="1"/>
      <c r="AJ119" s="1"/>
      <c r="AK119" s="1"/>
    </row>
    <row r="120" spans="1:37" ht="12.75" customHeight="1" x14ac:dyDescent="0.2">
      <c r="A120" s="1"/>
      <c r="B120" s="1"/>
      <c r="C120" s="1"/>
      <c r="D120" s="1"/>
      <c r="E120" s="1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01"/>
      <c r="AB120" s="1"/>
      <c r="AC120" s="3"/>
      <c r="AD120" s="3"/>
      <c r="AE120" s="257"/>
      <c r="AF120" s="1"/>
      <c r="AG120" s="1"/>
      <c r="AH120" s="1"/>
      <c r="AI120" s="1"/>
      <c r="AJ120" s="1"/>
      <c r="AK120" s="1"/>
    </row>
    <row r="121" spans="1:37" ht="12.75" customHeight="1" x14ac:dyDescent="0.2">
      <c r="A121" s="1"/>
      <c r="B121" s="1"/>
      <c r="C121" s="1"/>
      <c r="D121" s="1"/>
      <c r="E121" s="1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01"/>
      <c r="AB121" s="1"/>
      <c r="AC121" s="3"/>
      <c r="AD121" s="3"/>
      <c r="AE121" s="257"/>
      <c r="AF121" s="1"/>
      <c r="AG121" s="1"/>
      <c r="AH121" s="1"/>
      <c r="AI121" s="1"/>
      <c r="AJ121" s="1"/>
      <c r="AK121" s="1"/>
    </row>
    <row r="122" spans="1:37" ht="12.75" customHeight="1" x14ac:dyDescent="0.2">
      <c r="A122" s="1"/>
      <c r="B122" s="1"/>
      <c r="C122" s="1"/>
      <c r="D122" s="1"/>
      <c r="E122" s="1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01"/>
      <c r="AB122" s="1"/>
      <c r="AC122" s="3"/>
      <c r="AD122" s="3"/>
      <c r="AE122" s="257"/>
      <c r="AF122" s="1"/>
      <c r="AG122" s="1"/>
      <c r="AH122" s="1"/>
      <c r="AI122" s="1"/>
      <c r="AJ122" s="1"/>
      <c r="AK122" s="1"/>
    </row>
    <row r="123" spans="1:37" ht="12.75" customHeight="1" x14ac:dyDescent="0.2">
      <c r="A123" s="1"/>
      <c r="B123" s="1"/>
      <c r="C123" s="1"/>
      <c r="D123" s="1"/>
      <c r="E123" s="1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01"/>
      <c r="AB123" s="1"/>
      <c r="AC123" s="3"/>
      <c r="AD123" s="3"/>
      <c r="AE123" s="257"/>
      <c r="AF123" s="1"/>
      <c r="AG123" s="1"/>
      <c r="AH123" s="1"/>
      <c r="AI123" s="1"/>
      <c r="AJ123" s="1"/>
      <c r="AK123" s="1"/>
    </row>
    <row r="124" spans="1:37" ht="12.75" customHeight="1" x14ac:dyDescent="0.2">
      <c r="A124" s="1"/>
      <c r="B124" s="1"/>
      <c r="C124" s="1"/>
      <c r="D124" s="1"/>
      <c r="E124" s="1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01"/>
      <c r="AB124" s="1"/>
      <c r="AC124" s="3"/>
      <c r="AD124" s="3"/>
      <c r="AE124" s="257"/>
      <c r="AF124" s="1"/>
      <c r="AG124" s="1"/>
      <c r="AH124" s="1"/>
      <c r="AI124" s="1"/>
      <c r="AJ124" s="1"/>
      <c r="AK124" s="1"/>
    </row>
    <row r="125" spans="1:37" ht="12.75" customHeight="1" x14ac:dyDescent="0.2">
      <c r="A125" s="1"/>
      <c r="B125" s="1"/>
      <c r="C125" s="1"/>
      <c r="D125" s="1"/>
      <c r="E125" s="1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01"/>
      <c r="AB125" s="1"/>
      <c r="AC125" s="3"/>
      <c r="AD125" s="3"/>
      <c r="AE125" s="257"/>
      <c r="AF125" s="1"/>
      <c r="AG125" s="1"/>
      <c r="AH125" s="1"/>
      <c r="AI125" s="1"/>
      <c r="AJ125" s="1"/>
      <c r="AK125" s="1"/>
    </row>
    <row r="126" spans="1:37" ht="12.75" customHeight="1" x14ac:dyDescent="0.2">
      <c r="A126" s="1"/>
      <c r="B126" s="1"/>
      <c r="C126" s="1"/>
      <c r="D126" s="1"/>
      <c r="E126" s="1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01"/>
      <c r="AB126" s="1"/>
      <c r="AC126" s="3"/>
      <c r="AD126" s="3"/>
      <c r="AE126" s="257"/>
      <c r="AF126" s="1"/>
      <c r="AG126" s="1"/>
      <c r="AH126" s="1"/>
      <c r="AI126" s="1"/>
      <c r="AJ126" s="1"/>
      <c r="AK126" s="1"/>
    </row>
    <row r="127" spans="1:37" ht="12.75" customHeight="1" x14ac:dyDescent="0.2">
      <c r="A127" s="1"/>
      <c r="B127" s="1"/>
      <c r="C127" s="1"/>
      <c r="D127" s="1"/>
      <c r="E127" s="1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01"/>
      <c r="AB127" s="1"/>
      <c r="AC127" s="3"/>
      <c r="AD127" s="3"/>
      <c r="AE127" s="257"/>
      <c r="AF127" s="1"/>
      <c r="AG127" s="1"/>
      <c r="AH127" s="1"/>
      <c r="AI127" s="1"/>
      <c r="AJ127" s="1"/>
      <c r="AK127" s="1"/>
    </row>
    <row r="128" spans="1:37" ht="12.75" customHeight="1" x14ac:dyDescent="0.2">
      <c r="A128" s="1"/>
      <c r="B128" s="1"/>
      <c r="C128" s="1"/>
      <c r="D128" s="1"/>
      <c r="E128" s="1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01"/>
      <c r="AB128" s="1"/>
      <c r="AC128" s="3"/>
      <c r="AD128" s="3"/>
      <c r="AE128" s="257"/>
      <c r="AF128" s="1"/>
      <c r="AG128" s="1"/>
      <c r="AH128" s="1"/>
      <c r="AI128" s="1"/>
      <c r="AJ128" s="1"/>
      <c r="AK128" s="1"/>
    </row>
    <row r="129" spans="1:37" ht="12.75" customHeight="1" x14ac:dyDescent="0.2">
      <c r="A129" s="1"/>
      <c r="B129" s="1"/>
      <c r="C129" s="1"/>
      <c r="D129" s="1"/>
      <c r="E129" s="1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01"/>
      <c r="AB129" s="1"/>
      <c r="AC129" s="3"/>
      <c r="AD129" s="3"/>
      <c r="AE129" s="257"/>
      <c r="AF129" s="1"/>
      <c r="AG129" s="1"/>
      <c r="AH129" s="1"/>
      <c r="AI129" s="1"/>
      <c r="AJ129" s="1"/>
      <c r="AK129" s="1"/>
    </row>
    <row r="130" spans="1:37" ht="12.75" customHeight="1" x14ac:dyDescent="0.2">
      <c r="A130" s="1"/>
      <c r="B130" s="1"/>
      <c r="C130" s="1"/>
      <c r="D130" s="1"/>
      <c r="E130" s="1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01"/>
      <c r="AB130" s="1"/>
      <c r="AC130" s="3"/>
      <c r="AD130" s="3"/>
      <c r="AE130" s="257"/>
      <c r="AF130" s="1"/>
      <c r="AG130" s="1"/>
      <c r="AH130" s="1"/>
      <c r="AI130" s="1"/>
      <c r="AJ130" s="1"/>
      <c r="AK130" s="1"/>
    </row>
    <row r="131" spans="1:37" ht="12.75" customHeight="1" x14ac:dyDescent="0.2">
      <c r="A131" s="1"/>
      <c r="B131" s="1"/>
      <c r="C131" s="1"/>
      <c r="D131" s="1"/>
      <c r="E131" s="1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01"/>
      <c r="AB131" s="1"/>
      <c r="AC131" s="3"/>
      <c r="AD131" s="3"/>
      <c r="AE131" s="257"/>
      <c r="AF131" s="1"/>
      <c r="AG131" s="1"/>
      <c r="AH131" s="1"/>
      <c r="AI131" s="1"/>
      <c r="AJ131" s="1"/>
      <c r="AK131" s="1"/>
    </row>
    <row r="132" spans="1:37" ht="12.75" customHeight="1" x14ac:dyDescent="0.2">
      <c r="A132" s="1"/>
      <c r="B132" s="1"/>
      <c r="C132" s="1"/>
      <c r="D132" s="1"/>
      <c r="E132" s="1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01"/>
      <c r="AB132" s="1"/>
      <c r="AC132" s="3"/>
      <c r="AD132" s="3"/>
      <c r="AE132" s="257"/>
      <c r="AF132" s="1"/>
      <c r="AG132" s="1"/>
      <c r="AH132" s="1"/>
      <c r="AI132" s="1"/>
      <c r="AJ132" s="1"/>
      <c r="AK132" s="1"/>
    </row>
    <row r="133" spans="1:37" ht="12.75" customHeight="1" x14ac:dyDescent="0.2">
      <c r="A133" s="1"/>
      <c r="B133" s="1"/>
      <c r="C133" s="1"/>
      <c r="D133" s="1"/>
      <c r="E133" s="1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01"/>
      <c r="AB133" s="1"/>
      <c r="AC133" s="3"/>
      <c r="AD133" s="3"/>
      <c r="AE133" s="257"/>
      <c r="AF133" s="1"/>
      <c r="AG133" s="1"/>
      <c r="AH133" s="1"/>
      <c r="AI133" s="1"/>
      <c r="AJ133" s="1"/>
      <c r="AK133" s="1"/>
    </row>
    <row r="134" spans="1:37" ht="12.75" customHeight="1" x14ac:dyDescent="0.2">
      <c r="A134" s="1"/>
      <c r="B134" s="1"/>
      <c r="C134" s="1"/>
      <c r="D134" s="1"/>
      <c r="E134" s="1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01"/>
      <c r="AB134" s="1"/>
      <c r="AC134" s="3"/>
      <c r="AD134" s="3"/>
      <c r="AE134" s="257"/>
      <c r="AF134" s="1"/>
      <c r="AG134" s="1"/>
      <c r="AH134" s="1"/>
      <c r="AI134" s="1"/>
      <c r="AJ134" s="1"/>
      <c r="AK134" s="1"/>
    </row>
    <row r="135" spans="1:37" ht="12.75" customHeight="1" x14ac:dyDescent="0.2">
      <c r="A135" s="1"/>
      <c r="B135" s="1"/>
      <c r="C135" s="1"/>
      <c r="D135" s="1"/>
      <c r="E135" s="1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01"/>
      <c r="AB135" s="1"/>
      <c r="AC135" s="3"/>
      <c r="AD135" s="3"/>
      <c r="AE135" s="257"/>
      <c r="AF135" s="1"/>
      <c r="AG135" s="1"/>
      <c r="AH135" s="1"/>
      <c r="AI135" s="1"/>
      <c r="AJ135" s="1"/>
      <c r="AK135" s="1"/>
    </row>
    <row r="136" spans="1:37" ht="12.75" customHeight="1" x14ac:dyDescent="0.2">
      <c r="A136" s="1"/>
      <c r="B136" s="1"/>
      <c r="C136" s="1"/>
      <c r="D136" s="1"/>
      <c r="E136" s="1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01"/>
      <c r="AB136" s="1"/>
      <c r="AC136" s="3"/>
      <c r="AD136" s="3"/>
      <c r="AE136" s="257"/>
      <c r="AF136" s="1"/>
      <c r="AG136" s="1"/>
      <c r="AH136" s="1"/>
      <c r="AI136" s="1"/>
      <c r="AJ136" s="1"/>
      <c r="AK136" s="1"/>
    </row>
    <row r="137" spans="1:37" ht="12.75" customHeight="1" x14ac:dyDescent="0.2">
      <c r="A137" s="1"/>
      <c r="B137" s="1"/>
      <c r="C137" s="1"/>
      <c r="D137" s="1"/>
      <c r="E137" s="1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01"/>
      <c r="AB137" s="1"/>
      <c r="AC137" s="3"/>
      <c r="AD137" s="3"/>
      <c r="AE137" s="257"/>
      <c r="AF137" s="1"/>
      <c r="AG137" s="1"/>
      <c r="AH137" s="1"/>
      <c r="AI137" s="1"/>
      <c r="AJ137" s="1"/>
      <c r="AK137" s="1"/>
    </row>
    <row r="138" spans="1:37" ht="12.75" customHeight="1" x14ac:dyDescent="0.2">
      <c r="A138" s="1"/>
      <c r="B138" s="1"/>
      <c r="C138" s="1"/>
      <c r="D138" s="1"/>
      <c r="E138" s="1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01"/>
      <c r="AB138" s="1"/>
      <c r="AC138" s="3"/>
      <c r="AD138" s="3"/>
      <c r="AE138" s="257"/>
      <c r="AF138" s="1"/>
      <c r="AG138" s="1"/>
      <c r="AH138" s="1"/>
      <c r="AI138" s="1"/>
      <c r="AJ138" s="1"/>
      <c r="AK138" s="1"/>
    </row>
    <row r="139" spans="1:37" ht="12.75" customHeight="1" x14ac:dyDescent="0.2">
      <c r="A139" s="1"/>
      <c r="B139" s="1"/>
      <c r="C139" s="1"/>
      <c r="D139" s="1"/>
      <c r="E139" s="1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01"/>
      <c r="AB139" s="1"/>
      <c r="AC139" s="3"/>
      <c r="AD139" s="3"/>
      <c r="AE139" s="257"/>
      <c r="AF139" s="1"/>
      <c r="AG139" s="1"/>
      <c r="AH139" s="1"/>
      <c r="AI139" s="1"/>
      <c r="AJ139" s="1"/>
      <c r="AK139" s="1"/>
    </row>
    <row r="140" spans="1:37" ht="12.75" customHeight="1" x14ac:dyDescent="0.2">
      <c r="A140" s="1"/>
      <c r="B140" s="1"/>
      <c r="C140" s="1"/>
      <c r="D140" s="1"/>
      <c r="E140" s="1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01"/>
      <c r="AB140" s="1"/>
      <c r="AC140" s="3"/>
      <c r="AD140" s="3"/>
      <c r="AE140" s="257"/>
      <c r="AF140" s="1"/>
      <c r="AG140" s="1"/>
      <c r="AH140" s="1"/>
      <c r="AI140" s="1"/>
      <c r="AJ140" s="1"/>
      <c r="AK140" s="1"/>
    </row>
    <row r="141" spans="1:37" ht="12.75" customHeight="1" x14ac:dyDescent="0.2">
      <c r="A141" s="1"/>
      <c r="B141" s="1"/>
      <c r="C141" s="1"/>
      <c r="D141" s="1"/>
      <c r="E141" s="1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01"/>
      <c r="AB141" s="1"/>
      <c r="AC141" s="3"/>
      <c r="AD141" s="3"/>
      <c r="AE141" s="257"/>
      <c r="AF141" s="1"/>
      <c r="AG141" s="1"/>
      <c r="AH141" s="1"/>
      <c r="AI141" s="1"/>
      <c r="AJ141" s="1"/>
      <c r="AK141" s="1"/>
    </row>
    <row r="142" spans="1:37" ht="12.75" customHeight="1" x14ac:dyDescent="0.2">
      <c r="A142" s="1"/>
      <c r="B142" s="1"/>
      <c r="C142" s="1"/>
      <c r="D142" s="1"/>
      <c r="E142" s="1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01"/>
      <c r="AB142" s="1"/>
      <c r="AC142" s="3"/>
      <c r="AD142" s="3"/>
      <c r="AE142" s="257"/>
      <c r="AF142" s="1"/>
      <c r="AG142" s="1"/>
      <c r="AH142" s="1"/>
      <c r="AI142" s="1"/>
      <c r="AJ142" s="1"/>
      <c r="AK142" s="1"/>
    </row>
    <row r="143" spans="1:37" ht="12.75" customHeight="1" x14ac:dyDescent="0.2">
      <c r="A143" s="1"/>
      <c r="B143" s="1"/>
      <c r="C143" s="1"/>
      <c r="D143" s="1"/>
      <c r="E143" s="1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01"/>
      <c r="AB143" s="1"/>
      <c r="AC143" s="3"/>
      <c r="AD143" s="3"/>
      <c r="AE143" s="257"/>
      <c r="AF143" s="1"/>
      <c r="AG143" s="1"/>
      <c r="AH143" s="1"/>
      <c r="AI143" s="1"/>
      <c r="AJ143" s="1"/>
      <c r="AK143" s="1"/>
    </row>
    <row r="144" spans="1:37" ht="12.75" customHeight="1" x14ac:dyDescent="0.2">
      <c r="A144" s="1"/>
      <c r="B144" s="1"/>
      <c r="C144" s="1"/>
      <c r="D144" s="1"/>
      <c r="E144" s="1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01"/>
      <c r="AB144" s="1"/>
      <c r="AC144" s="3"/>
      <c r="AD144" s="3"/>
      <c r="AE144" s="257"/>
      <c r="AF144" s="1"/>
      <c r="AG144" s="1"/>
      <c r="AH144" s="1"/>
      <c r="AI144" s="1"/>
      <c r="AJ144" s="1"/>
      <c r="AK144" s="1"/>
    </row>
    <row r="145" spans="1:37" ht="12.75" customHeight="1" x14ac:dyDescent="0.2">
      <c r="A145" s="1"/>
      <c r="B145" s="1"/>
      <c r="C145" s="1"/>
      <c r="D145" s="1"/>
      <c r="E145" s="1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01"/>
      <c r="AB145" s="1"/>
      <c r="AC145" s="3"/>
      <c r="AD145" s="3"/>
      <c r="AE145" s="257"/>
      <c r="AF145" s="1"/>
      <c r="AG145" s="1"/>
      <c r="AH145" s="1"/>
      <c r="AI145" s="1"/>
      <c r="AJ145" s="1"/>
      <c r="AK145" s="1"/>
    </row>
    <row r="146" spans="1:37" ht="12.75" customHeight="1" x14ac:dyDescent="0.2">
      <c r="A146" s="1"/>
      <c r="B146" s="1"/>
      <c r="C146" s="1"/>
      <c r="D146" s="1"/>
      <c r="E146" s="1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01"/>
      <c r="AB146" s="1"/>
      <c r="AC146" s="3"/>
      <c r="AD146" s="3"/>
      <c r="AE146" s="257"/>
      <c r="AF146" s="1"/>
      <c r="AG146" s="1"/>
      <c r="AH146" s="1"/>
      <c r="AI146" s="1"/>
      <c r="AJ146" s="1"/>
      <c r="AK146" s="1"/>
    </row>
    <row r="147" spans="1:37" ht="12.75" customHeight="1" x14ac:dyDescent="0.2">
      <c r="A147" s="1"/>
      <c r="B147" s="1"/>
      <c r="C147" s="1"/>
      <c r="D147" s="1"/>
      <c r="E147" s="1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01"/>
      <c r="AB147" s="1"/>
      <c r="AC147" s="3"/>
      <c r="AD147" s="3"/>
      <c r="AE147" s="257"/>
      <c r="AF147" s="1"/>
      <c r="AG147" s="1"/>
      <c r="AH147" s="1"/>
      <c r="AI147" s="1"/>
      <c r="AJ147" s="1"/>
      <c r="AK147" s="1"/>
    </row>
    <row r="148" spans="1:37" ht="12.75" customHeight="1" x14ac:dyDescent="0.2">
      <c r="A148" s="1"/>
      <c r="B148" s="1"/>
      <c r="C148" s="1"/>
      <c r="D148" s="1"/>
      <c r="E148" s="1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01"/>
      <c r="AB148" s="1"/>
      <c r="AC148" s="3"/>
      <c r="AD148" s="3"/>
      <c r="AE148" s="257"/>
      <c r="AF148" s="1"/>
      <c r="AG148" s="1"/>
      <c r="AH148" s="1"/>
      <c r="AI148" s="1"/>
      <c r="AJ148" s="1"/>
      <c r="AK148" s="1"/>
    </row>
    <row r="149" spans="1:37" ht="12.75" customHeight="1" x14ac:dyDescent="0.2">
      <c r="A149" s="1"/>
      <c r="B149" s="1"/>
      <c r="C149" s="1"/>
      <c r="D149" s="1"/>
      <c r="E149" s="1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01"/>
      <c r="AB149" s="1"/>
      <c r="AC149" s="3"/>
      <c r="AD149" s="3"/>
      <c r="AE149" s="257"/>
      <c r="AF149" s="1"/>
      <c r="AG149" s="1"/>
      <c r="AH149" s="1"/>
      <c r="AI149" s="1"/>
      <c r="AJ149" s="1"/>
      <c r="AK149" s="1"/>
    </row>
    <row r="150" spans="1:37" ht="12.75" customHeight="1" x14ac:dyDescent="0.2">
      <c r="A150" s="1"/>
      <c r="B150" s="1"/>
      <c r="C150" s="1"/>
      <c r="D150" s="1"/>
      <c r="E150" s="1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01"/>
      <c r="AB150" s="1"/>
      <c r="AC150" s="3"/>
      <c r="AD150" s="3"/>
      <c r="AE150" s="257"/>
      <c r="AF150" s="1"/>
      <c r="AG150" s="1"/>
      <c r="AH150" s="1"/>
      <c r="AI150" s="1"/>
      <c r="AJ150" s="1"/>
      <c r="AK150" s="1"/>
    </row>
    <row r="151" spans="1:37" ht="12.75" customHeight="1" x14ac:dyDescent="0.2">
      <c r="A151" s="1"/>
      <c r="B151" s="1"/>
      <c r="C151" s="1"/>
      <c r="D151" s="1"/>
      <c r="E151" s="1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01"/>
      <c r="AB151" s="1"/>
      <c r="AC151" s="3"/>
      <c r="AD151" s="3"/>
      <c r="AE151" s="257"/>
      <c r="AF151" s="1"/>
      <c r="AG151" s="1"/>
      <c r="AH151" s="1"/>
      <c r="AI151" s="1"/>
      <c r="AJ151" s="1"/>
      <c r="AK151" s="1"/>
    </row>
    <row r="152" spans="1:37" ht="12.75" customHeight="1" x14ac:dyDescent="0.2">
      <c r="A152" s="1"/>
      <c r="B152" s="1"/>
      <c r="C152" s="1"/>
      <c r="D152" s="1"/>
      <c r="E152" s="1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01"/>
      <c r="AB152" s="1"/>
      <c r="AC152" s="3"/>
      <c r="AD152" s="3"/>
      <c r="AE152" s="257"/>
      <c r="AF152" s="1"/>
      <c r="AG152" s="1"/>
      <c r="AH152" s="1"/>
      <c r="AI152" s="1"/>
      <c r="AJ152" s="1"/>
      <c r="AK152" s="1"/>
    </row>
    <row r="153" spans="1:37" ht="12.75" customHeight="1" x14ac:dyDescent="0.2">
      <c r="A153" s="1"/>
      <c r="B153" s="1"/>
      <c r="C153" s="1"/>
      <c r="D153" s="1"/>
      <c r="E153" s="1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01"/>
      <c r="AB153" s="1"/>
      <c r="AC153" s="3"/>
      <c r="AD153" s="3"/>
      <c r="AE153" s="257"/>
      <c r="AF153" s="1"/>
      <c r="AG153" s="1"/>
      <c r="AH153" s="1"/>
      <c r="AI153" s="1"/>
      <c r="AJ153" s="1"/>
      <c r="AK153" s="1"/>
    </row>
    <row r="154" spans="1:37" ht="12.75" customHeight="1" x14ac:dyDescent="0.2">
      <c r="A154" s="1"/>
      <c r="B154" s="1"/>
      <c r="C154" s="1"/>
      <c r="D154" s="1"/>
      <c r="E154" s="1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01"/>
      <c r="AB154" s="1"/>
      <c r="AC154" s="3"/>
      <c r="AD154" s="3"/>
      <c r="AE154" s="257"/>
      <c r="AF154" s="1"/>
      <c r="AG154" s="1"/>
      <c r="AH154" s="1"/>
      <c r="AI154" s="1"/>
      <c r="AJ154" s="1"/>
      <c r="AK154" s="1"/>
    </row>
    <row r="155" spans="1:37" ht="12.75" customHeight="1" x14ac:dyDescent="0.2">
      <c r="A155" s="1"/>
      <c r="B155" s="1"/>
      <c r="C155" s="1"/>
      <c r="D155" s="1"/>
      <c r="E155" s="1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01"/>
      <c r="AB155" s="1"/>
      <c r="AC155" s="3"/>
      <c r="AD155" s="3"/>
      <c r="AE155" s="257"/>
      <c r="AF155" s="1"/>
      <c r="AG155" s="1"/>
      <c r="AH155" s="1"/>
      <c r="AI155" s="1"/>
      <c r="AJ155" s="1"/>
      <c r="AK155" s="1"/>
    </row>
    <row r="156" spans="1:37" ht="12.75" customHeight="1" x14ac:dyDescent="0.2">
      <c r="A156" s="1"/>
      <c r="B156" s="1"/>
      <c r="C156" s="1"/>
      <c r="D156" s="1"/>
      <c r="E156" s="1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01"/>
      <c r="AB156" s="1"/>
      <c r="AC156" s="3"/>
      <c r="AD156" s="3"/>
      <c r="AE156" s="257"/>
      <c r="AF156" s="1"/>
      <c r="AG156" s="1"/>
      <c r="AH156" s="1"/>
      <c r="AI156" s="1"/>
      <c r="AJ156" s="1"/>
      <c r="AK156" s="1"/>
    </row>
    <row r="157" spans="1:37" ht="12.75" customHeight="1" x14ac:dyDescent="0.2">
      <c r="A157" s="1"/>
      <c r="B157" s="1"/>
      <c r="C157" s="1"/>
      <c r="D157" s="1"/>
      <c r="E157" s="1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01"/>
      <c r="AB157" s="1"/>
      <c r="AC157" s="3"/>
      <c r="AD157" s="3"/>
      <c r="AE157" s="257"/>
      <c r="AF157" s="1"/>
      <c r="AG157" s="1"/>
      <c r="AH157" s="1"/>
      <c r="AI157" s="1"/>
      <c r="AJ157" s="1"/>
      <c r="AK157" s="1"/>
    </row>
    <row r="158" spans="1:37" ht="12.75" customHeight="1" x14ac:dyDescent="0.2">
      <c r="A158" s="1"/>
      <c r="B158" s="1"/>
      <c r="C158" s="1"/>
      <c r="D158" s="1"/>
      <c r="E158" s="1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01"/>
      <c r="AB158" s="1"/>
      <c r="AC158" s="3"/>
      <c r="AD158" s="3"/>
      <c r="AE158" s="257"/>
      <c r="AF158" s="1"/>
      <c r="AG158" s="1"/>
      <c r="AH158" s="1"/>
      <c r="AI158" s="1"/>
      <c r="AJ158" s="1"/>
      <c r="AK158" s="1"/>
    </row>
    <row r="159" spans="1:37" ht="12.75" customHeight="1" x14ac:dyDescent="0.2">
      <c r="A159" s="1"/>
      <c r="B159" s="1"/>
      <c r="C159" s="1"/>
      <c r="D159" s="1"/>
      <c r="E159" s="1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01"/>
      <c r="AB159" s="1"/>
      <c r="AC159" s="3"/>
      <c r="AD159" s="3"/>
      <c r="AE159" s="257"/>
      <c r="AF159" s="1"/>
      <c r="AG159" s="1"/>
      <c r="AH159" s="1"/>
      <c r="AI159" s="1"/>
      <c r="AJ159" s="1"/>
      <c r="AK159" s="1"/>
    </row>
    <row r="160" spans="1:37" ht="12.75" customHeight="1" x14ac:dyDescent="0.2">
      <c r="A160" s="1"/>
      <c r="B160" s="1"/>
      <c r="C160" s="1"/>
      <c r="D160" s="1"/>
      <c r="E160" s="1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01"/>
      <c r="AB160" s="1"/>
      <c r="AC160" s="3"/>
      <c r="AD160" s="3"/>
      <c r="AE160" s="257"/>
      <c r="AF160" s="1"/>
      <c r="AG160" s="1"/>
      <c r="AH160" s="1"/>
      <c r="AI160" s="1"/>
      <c r="AJ160" s="1"/>
      <c r="AK160" s="1"/>
    </row>
    <row r="161" spans="1:37" ht="12.75" customHeight="1" x14ac:dyDescent="0.2">
      <c r="A161" s="1"/>
      <c r="B161" s="1"/>
      <c r="C161" s="1"/>
      <c r="D161" s="1"/>
      <c r="E161" s="1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01"/>
      <c r="AB161" s="1"/>
      <c r="AC161" s="3"/>
      <c r="AD161" s="3"/>
      <c r="AE161" s="257"/>
      <c r="AF161" s="1"/>
      <c r="AG161" s="1"/>
      <c r="AH161" s="1"/>
      <c r="AI161" s="1"/>
      <c r="AJ161" s="1"/>
      <c r="AK161" s="1"/>
    </row>
    <row r="162" spans="1:37" ht="12.75" customHeight="1" x14ac:dyDescent="0.2">
      <c r="A162" s="1"/>
      <c r="B162" s="1"/>
      <c r="C162" s="1"/>
      <c r="D162" s="1"/>
      <c r="E162" s="1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01"/>
      <c r="AB162" s="1"/>
      <c r="AC162" s="3"/>
      <c r="AD162" s="3"/>
      <c r="AE162" s="257"/>
      <c r="AF162" s="1"/>
      <c r="AG162" s="1"/>
      <c r="AH162" s="1"/>
      <c r="AI162" s="1"/>
      <c r="AJ162" s="1"/>
      <c r="AK162" s="1"/>
    </row>
    <row r="163" spans="1:37" ht="12.75" customHeight="1" x14ac:dyDescent="0.2">
      <c r="A163" s="1"/>
      <c r="B163" s="1"/>
      <c r="C163" s="1"/>
      <c r="D163" s="1"/>
      <c r="E163" s="1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01"/>
      <c r="AB163" s="1"/>
      <c r="AC163" s="3"/>
      <c r="AD163" s="3"/>
      <c r="AE163" s="257"/>
      <c r="AF163" s="1"/>
      <c r="AG163" s="1"/>
      <c r="AH163" s="1"/>
      <c r="AI163" s="1"/>
      <c r="AJ163" s="1"/>
      <c r="AK163" s="1"/>
    </row>
    <row r="164" spans="1:37" ht="12.75" customHeight="1" x14ac:dyDescent="0.2">
      <c r="A164" s="1"/>
      <c r="B164" s="1"/>
      <c r="C164" s="1"/>
      <c r="D164" s="1"/>
      <c r="E164" s="1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01"/>
      <c r="AB164" s="1"/>
      <c r="AC164" s="3"/>
      <c r="AD164" s="3"/>
      <c r="AE164" s="257"/>
      <c r="AF164" s="1"/>
      <c r="AG164" s="1"/>
      <c r="AH164" s="1"/>
      <c r="AI164" s="1"/>
      <c r="AJ164" s="1"/>
      <c r="AK164" s="1"/>
    </row>
    <row r="165" spans="1:37" ht="12.75" customHeight="1" x14ac:dyDescent="0.2">
      <c r="A165" s="1"/>
      <c r="B165" s="1"/>
      <c r="C165" s="1"/>
      <c r="D165" s="1"/>
      <c r="E165" s="1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01"/>
      <c r="AB165" s="1"/>
      <c r="AC165" s="3"/>
      <c r="AD165" s="3"/>
      <c r="AE165" s="257"/>
      <c r="AF165" s="1"/>
      <c r="AG165" s="1"/>
      <c r="AH165" s="1"/>
      <c r="AI165" s="1"/>
      <c r="AJ165" s="1"/>
      <c r="AK165" s="1"/>
    </row>
    <row r="166" spans="1:37" ht="12.75" customHeight="1" x14ac:dyDescent="0.2">
      <c r="A166" s="1"/>
      <c r="B166" s="1"/>
      <c r="C166" s="1"/>
      <c r="D166" s="1"/>
      <c r="E166" s="1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01"/>
      <c r="AB166" s="1"/>
      <c r="AC166" s="3"/>
      <c r="AD166" s="3"/>
      <c r="AE166" s="257"/>
      <c r="AF166" s="1"/>
      <c r="AG166" s="1"/>
      <c r="AH166" s="1"/>
      <c r="AI166" s="1"/>
      <c r="AJ166" s="1"/>
      <c r="AK166" s="1"/>
    </row>
    <row r="167" spans="1:37" ht="12.75" customHeight="1" x14ac:dyDescent="0.2">
      <c r="A167" s="1"/>
      <c r="B167" s="1"/>
      <c r="C167" s="1"/>
      <c r="D167" s="1"/>
      <c r="E167" s="1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01"/>
      <c r="AB167" s="1"/>
      <c r="AC167" s="3"/>
      <c r="AD167" s="3"/>
      <c r="AE167" s="257"/>
      <c r="AF167" s="1"/>
      <c r="AG167" s="1"/>
      <c r="AH167" s="1"/>
      <c r="AI167" s="1"/>
      <c r="AJ167" s="1"/>
      <c r="AK167" s="1"/>
    </row>
    <row r="168" spans="1:37" ht="12.75" customHeight="1" x14ac:dyDescent="0.2">
      <c r="A168" s="1"/>
      <c r="B168" s="1"/>
      <c r="C168" s="1"/>
      <c r="D168" s="1"/>
      <c r="E168" s="1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01"/>
      <c r="AB168" s="1"/>
      <c r="AC168" s="3"/>
      <c r="AD168" s="3"/>
      <c r="AE168" s="257"/>
      <c r="AF168" s="1"/>
      <c r="AG168" s="1"/>
      <c r="AH168" s="1"/>
      <c r="AI168" s="1"/>
      <c r="AJ168" s="1"/>
      <c r="AK168" s="1"/>
    </row>
    <row r="169" spans="1:37" ht="12.75" customHeight="1" x14ac:dyDescent="0.2">
      <c r="A169" s="1"/>
      <c r="B169" s="1"/>
      <c r="C169" s="1"/>
      <c r="D169" s="1"/>
      <c r="E169" s="1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01"/>
      <c r="AB169" s="1"/>
      <c r="AC169" s="3"/>
      <c r="AD169" s="3"/>
      <c r="AE169" s="257"/>
      <c r="AF169" s="1"/>
      <c r="AG169" s="1"/>
      <c r="AH169" s="1"/>
      <c r="AI169" s="1"/>
      <c r="AJ169" s="1"/>
      <c r="AK169" s="1"/>
    </row>
    <row r="170" spans="1:37" ht="12.75" customHeight="1" x14ac:dyDescent="0.2">
      <c r="A170" s="1"/>
      <c r="B170" s="1"/>
      <c r="C170" s="1"/>
      <c r="D170" s="1"/>
      <c r="E170" s="1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01"/>
      <c r="AB170" s="1"/>
      <c r="AC170" s="3"/>
      <c r="AD170" s="3"/>
      <c r="AE170" s="257"/>
      <c r="AF170" s="1"/>
      <c r="AG170" s="1"/>
      <c r="AH170" s="1"/>
      <c r="AI170" s="1"/>
      <c r="AJ170" s="1"/>
      <c r="AK170" s="1"/>
    </row>
    <row r="171" spans="1:37" ht="12.75" customHeight="1" x14ac:dyDescent="0.2">
      <c r="A171" s="1"/>
      <c r="B171" s="1"/>
      <c r="C171" s="1"/>
      <c r="D171" s="1"/>
      <c r="E171" s="1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01"/>
      <c r="AB171" s="1"/>
      <c r="AC171" s="3"/>
      <c r="AD171" s="3"/>
      <c r="AE171" s="257"/>
      <c r="AF171" s="1"/>
      <c r="AG171" s="1"/>
      <c r="AH171" s="1"/>
      <c r="AI171" s="1"/>
      <c r="AJ171" s="1"/>
      <c r="AK171" s="1"/>
    </row>
    <row r="172" spans="1:37" ht="12.75" customHeight="1" x14ac:dyDescent="0.2">
      <c r="A172" s="1"/>
      <c r="B172" s="1"/>
      <c r="C172" s="1"/>
      <c r="D172" s="1"/>
      <c r="E172" s="1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01"/>
      <c r="AB172" s="1"/>
      <c r="AC172" s="3"/>
      <c r="AD172" s="3"/>
      <c r="AE172" s="257"/>
      <c r="AF172" s="1"/>
      <c r="AG172" s="1"/>
      <c r="AH172" s="1"/>
      <c r="AI172" s="1"/>
      <c r="AJ172" s="1"/>
      <c r="AK172" s="1"/>
    </row>
    <row r="173" spans="1:37" ht="12.75" customHeight="1" x14ac:dyDescent="0.2">
      <c r="A173" s="1"/>
      <c r="B173" s="1"/>
      <c r="C173" s="1"/>
      <c r="D173" s="1"/>
      <c r="E173" s="1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01"/>
      <c r="AB173" s="1"/>
      <c r="AC173" s="3"/>
      <c r="AD173" s="3"/>
      <c r="AE173" s="257"/>
      <c r="AF173" s="1"/>
      <c r="AG173" s="1"/>
      <c r="AH173" s="1"/>
      <c r="AI173" s="1"/>
      <c r="AJ173" s="1"/>
      <c r="AK173" s="1"/>
    </row>
    <row r="174" spans="1:37" ht="12.75" customHeight="1" x14ac:dyDescent="0.2">
      <c r="A174" s="1"/>
      <c r="B174" s="1"/>
      <c r="C174" s="1"/>
      <c r="D174" s="1"/>
      <c r="E174" s="1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01"/>
      <c r="AB174" s="1"/>
      <c r="AC174" s="3"/>
      <c r="AD174" s="3"/>
      <c r="AE174" s="257"/>
      <c r="AF174" s="1"/>
      <c r="AG174" s="1"/>
      <c r="AH174" s="1"/>
      <c r="AI174" s="1"/>
      <c r="AJ174" s="1"/>
      <c r="AK174" s="1"/>
    </row>
    <row r="175" spans="1:37" ht="12.75" customHeight="1" x14ac:dyDescent="0.2">
      <c r="A175" s="1"/>
      <c r="B175" s="1"/>
      <c r="C175" s="1"/>
      <c r="D175" s="1"/>
      <c r="E175" s="1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01"/>
      <c r="AB175" s="1"/>
      <c r="AC175" s="3"/>
      <c r="AD175" s="3"/>
      <c r="AE175" s="257"/>
      <c r="AF175" s="1"/>
      <c r="AG175" s="1"/>
      <c r="AH175" s="1"/>
      <c r="AI175" s="1"/>
      <c r="AJ175" s="1"/>
      <c r="AK175" s="1"/>
    </row>
    <row r="176" spans="1:37" ht="12.75" customHeight="1" x14ac:dyDescent="0.2">
      <c r="A176" s="1"/>
      <c r="B176" s="1"/>
      <c r="C176" s="1"/>
      <c r="D176" s="1"/>
      <c r="E176" s="1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01"/>
      <c r="AB176" s="1"/>
      <c r="AC176" s="3"/>
      <c r="AD176" s="3"/>
      <c r="AE176" s="257"/>
      <c r="AF176" s="1"/>
      <c r="AG176" s="1"/>
      <c r="AH176" s="1"/>
      <c r="AI176" s="1"/>
      <c r="AJ176" s="1"/>
      <c r="AK176" s="1"/>
    </row>
    <row r="177" spans="1:37" ht="12.75" customHeight="1" x14ac:dyDescent="0.2">
      <c r="A177" s="1"/>
      <c r="B177" s="1"/>
      <c r="C177" s="1"/>
      <c r="D177" s="1"/>
      <c r="E177" s="1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01"/>
      <c r="AB177" s="1"/>
      <c r="AC177" s="3"/>
      <c r="AD177" s="3"/>
      <c r="AE177" s="257"/>
      <c r="AF177" s="1"/>
      <c r="AG177" s="1"/>
      <c r="AH177" s="1"/>
      <c r="AI177" s="1"/>
      <c r="AJ177" s="1"/>
      <c r="AK177" s="1"/>
    </row>
    <row r="178" spans="1:37" ht="12.75" customHeight="1" x14ac:dyDescent="0.2">
      <c r="A178" s="1"/>
      <c r="B178" s="1"/>
      <c r="C178" s="1"/>
      <c r="D178" s="1"/>
      <c r="E178" s="1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01"/>
      <c r="AB178" s="1"/>
      <c r="AC178" s="3"/>
      <c r="AD178" s="3"/>
      <c r="AE178" s="257"/>
      <c r="AF178" s="1"/>
      <c r="AG178" s="1"/>
      <c r="AH178" s="1"/>
      <c r="AI178" s="1"/>
      <c r="AJ178" s="1"/>
      <c r="AK178" s="1"/>
    </row>
    <row r="179" spans="1:37" ht="12.75" customHeight="1" x14ac:dyDescent="0.2">
      <c r="A179" s="1"/>
      <c r="B179" s="1"/>
      <c r="C179" s="1"/>
      <c r="D179" s="1"/>
      <c r="E179" s="1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01"/>
      <c r="AB179" s="1"/>
      <c r="AC179" s="3"/>
      <c r="AD179" s="3"/>
      <c r="AE179" s="257"/>
      <c r="AF179" s="1"/>
      <c r="AG179" s="1"/>
      <c r="AH179" s="1"/>
      <c r="AI179" s="1"/>
      <c r="AJ179" s="1"/>
      <c r="AK179" s="1"/>
    </row>
    <row r="180" spans="1:37" ht="12.75" customHeight="1" x14ac:dyDescent="0.2">
      <c r="A180" s="1"/>
      <c r="B180" s="1"/>
      <c r="C180" s="1"/>
      <c r="D180" s="1"/>
      <c r="E180" s="1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01"/>
      <c r="AB180" s="1"/>
      <c r="AC180" s="3"/>
      <c r="AD180" s="3"/>
      <c r="AE180" s="257"/>
      <c r="AF180" s="1"/>
      <c r="AG180" s="1"/>
      <c r="AH180" s="1"/>
      <c r="AI180" s="1"/>
      <c r="AJ180" s="1"/>
      <c r="AK180" s="1"/>
    </row>
    <row r="181" spans="1:37" ht="12.75" customHeight="1" x14ac:dyDescent="0.2">
      <c r="A181" s="1"/>
      <c r="B181" s="1"/>
      <c r="C181" s="1"/>
      <c r="D181" s="1"/>
      <c r="E181" s="1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01"/>
      <c r="AB181" s="1"/>
      <c r="AC181" s="3"/>
      <c r="AD181" s="3"/>
      <c r="AE181" s="257"/>
      <c r="AF181" s="1"/>
      <c r="AG181" s="1"/>
      <c r="AH181" s="1"/>
      <c r="AI181" s="1"/>
      <c r="AJ181" s="1"/>
      <c r="AK181" s="1"/>
    </row>
    <row r="182" spans="1:37" ht="12.75" customHeight="1" x14ac:dyDescent="0.2">
      <c r="A182" s="1"/>
      <c r="B182" s="1"/>
      <c r="C182" s="1"/>
      <c r="D182" s="1"/>
      <c r="E182" s="1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01"/>
      <c r="AB182" s="1"/>
      <c r="AC182" s="3"/>
      <c r="AD182" s="3"/>
      <c r="AE182" s="257"/>
      <c r="AF182" s="1"/>
      <c r="AG182" s="1"/>
      <c r="AH182" s="1"/>
      <c r="AI182" s="1"/>
      <c r="AJ182" s="1"/>
      <c r="AK182" s="1"/>
    </row>
    <row r="183" spans="1:37" ht="12.75" customHeight="1" x14ac:dyDescent="0.2">
      <c r="A183" s="1"/>
      <c r="B183" s="1"/>
      <c r="C183" s="1"/>
      <c r="D183" s="1"/>
      <c r="E183" s="1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01"/>
      <c r="AB183" s="1"/>
      <c r="AC183" s="3"/>
      <c r="AD183" s="3"/>
      <c r="AE183" s="257"/>
      <c r="AF183" s="1"/>
      <c r="AG183" s="1"/>
      <c r="AH183" s="1"/>
      <c r="AI183" s="1"/>
      <c r="AJ183" s="1"/>
      <c r="AK183" s="1"/>
    </row>
    <row r="184" spans="1:37" ht="12.75" customHeight="1" x14ac:dyDescent="0.2">
      <c r="A184" s="1"/>
      <c r="B184" s="1"/>
      <c r="C184" s="1"/>
      <c r="D184" s="1"/>
      <c r="E184" s="1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01"/>
      <c r="AB184" s="1"/>
      <c r="AC184" s="3"/>
      <c r="AD184" s="3"/>
      <c r="AE184" s="257"/>
      <c r="AF184" s="1"/>
      <c r="AG184" s="1"/>
      <c r="AH184" s="1"/>
      <c r="AI184" s="1"/>
      <c r="AJ184" s="1"/>
      <c r="AK184" s="1"/>
    </row>
    <row r="185" spans="1:37" ht="12.75" customHeight="1" x14ac:dyDescent="0.2">
      <c r="A185" s="1"/>
      <c r="B185" s="1"/>
      <c r="C185" s="1"/>
      <c r="D185" s="1"/>
      <c r="E185" s="1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01"/>
      <c r="AB185" s="1"/>
      <c r="AC185" s="3"/>
      <c r="AD185" s="3"/>
      <c r="AE185" s="257"/>
      <c r="AF185" s="1"/>
      <c r="AG185" s="1"/>
      <c r="AH185" s="1"/>
      <c r="AI185" s="1"/>
      <c r="AJ185" s="1"/>
      <c r="AK185" s="1"/>
    </row>
    <row r="186" spans="1:37" ht="12.75" customHeight="1" x14ac:dyDescent="0.2">
      <c r="A186" s="1"/>
      <c r="B186" s="1"/>
      <c r="C186" s="1"/>
      <c r="D186" s="1"/>
      <c r="E186" s="1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01"/>
      <c r="AB186" s="1"/>
      <c r="AC186" s="3"/>
      <c r="AD186" s="3"/>
      <c r="AE186" s="257"/>
      <c r="AF186" s="1"/>
      <c r="AG186" s="1"/>
      <c r="AH186" s="1"/>
      <c r="AI186" s="1"/>
      <c r="AJ186" s="1"/>
      <c r="AK186" s="1"/>
    </row>
    <row r="187" spans="1:37" ht="12.75" customHeight="1" x14ac:dyDescent="0.2">
      <c r="A187" s="1"/>
      <c r="B187" s="1"/>
      <c r="C187" s="1"/>
      <c r="D187" s="1"/>
      <c r="E187" s="1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01"/>
      <c r="AB187" s="1"/>
      <c r="AC187" s="3"/>
      <c r="AD187" s="3"/>
      <c r="AE187" s="257"/>
      <c r="AF187" s="1"/>
      <c r="AG187" s="1"/>
      <c r="AH187" s="1"/>
      <c r="AI187" s="1"/>
      <c r="AJ187" s="1"/>
      <c r="AK187" s="1"/>
    </row>
    <row r="188" spans="1:37" ht="12.75" customHeight="1" x14ac:dyDescent="0.2">
      <c r="A188" s="1"/>
      <c r="B188" s="1"/>
      <c r="C188" s="1"/>
      <c r="D188" s="1"/>
      <c r="E188" s="1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01"/>
      <c r="AB188" s="1"/>
      <c r="AC188" s="3"/>
      <c r="AD188" s="3"/>
      <c r="AE188" s="257"/>
      <c r="AF188" s="1"/>
      <c r="AG188" s="1"/>
      <c r="AH188" s="1"/>
      <c r="AI188" s="1"/>
      <c r="AJ188" s="1"/>
      <c r="AK188" s="1"/>
    </row>
    <row r="189" spans="1:37" ht="12.75" customHeight="1" x14ac:dyDescent="0.2">
      <c r="A189" s="1"/>
      <c r="B189" s="1"/>
      <c r="C189" s="1"/>
      <c r="D189" s="1"/>
      <c r="E189" s="1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01"/>
      <c r="AB189" s="1"/>
      <c r="AC189" s="3"/>
      <c r="AD189" s="3"/>
      <c r="AE189" s="257"/>
      <c r="AF189" s="1"/>
      <c r="AG189" s="1"/>
      <c r="AH189" s="1"/>
      <c r="AI189" s="1"/>
      <c r="AJ189" s="1"/>
      <c r="AK189" s="1"/>
    </row>
    <row r="190" spans="1:37" ht="12.75" customHeight="1" x14ac:dyDescent="0.2">
      <c r="A190" s="1"/>
      <c r="B190" s="1"/>
      <c r="C190" s="1"/>
      <c r="D190" s="1"/>
      <c r="E190" s="1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01"/>
      <c r="AB190" s="1"/>
      <c r="AC190" s="3"/>
      <c r="AD190" s="3"/>
      <c r="AE190" s="257"/>
      <c r="AF190" s="1"/>
      <c r="AG190" s="1"/>
      <c r="AH190" s="1"/>
      <c r="AI190" s="1"/>
      <c r="AJ190" s="1"/>
      <c r="AK190" s="1"/>
    </row>
    <row r="191" spans="1:37" ht="12.75" customHeight="1" x14ac:dyDescent="0.2">
      <c r="A191" s="1"/>
      <c r="B191" s="1"/>
      <c r="C191" s="1"/>
      <c r="D191" s="1"/>
      <c r="E191" s="1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01"/>
      <c r="AB191" s="1"/>
      <c r="AC191" s="3"/>
      <c r="AD191" s="3"/>
      <c r="AE191" s="257"/>
      <c r="AF191" s="1"/>
      <c r="AG191" s="1"/>
      <c r="AH191" s="1"/>
      <c r="AI191" s="1"/>
      <c r="AJ191" s="1"/>
      <c r="AK191" s="1"/>
    </row>
    <row r="192" spans="1:37" ht="12.75" customHeight="1" x14ac:dyDescent="0.2">
      <c r="A192" s="1"/>
      <c r="B192" s="1"/>
      <c r="C192" s="1"/>
      <c r="D192" s="1"/>
      <c r="E192" s="1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01"/>
      <c r="AB192" s="1"/>
      <c r="AC192" s="3"/>
      <c r="AD192" s="3"/>
      <c r="AE192" s="257"/>
      <c r="AF192" s="1"/>
      <c r="AG192" s="1"/>
      <c r="AH192" s="1"/>
      <c r="AI192" s="1"/>
      <c r="AJ192" s="1"/>
      <c r="AK192" s="1"/>
    </row>
    <row r="193" spans="1:37" ht="12.75" customHeight="1" x14ac:dyDescent="0.2">
      <c r="A193" s="1"/>
      <c r="B193" s="1"/>
      <c r="C193" s="1"/>
      <c r="D193" s="1"/>
      <c r="E193" s="1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01"/>
      <c r="AB193" s="1"/>
      <c r="AC193" s="3"/>
      <c r="AD193" s="3"/>
      <c r="AE193" s="257"/>
      <c r="AF193" s="1"/>
      <c r="AG193" s="1"/>
      <c r="AH193" s="1"/>
      <c r="AI193" s="1"/>
      <c r="AJ193" s="1"/>
      <c r="AK193" s="1"/>
    </row>
    <row r="194" spans="1:37" ht="12.75" customHeight="1" x14ac:dyDescent="0.2">
      <c r="A194" s="1"/>
      <c r="B194" s="1"/>
      <c r="C194" s="1"/>
      <c r="D194" s="1"/>
      <c r="E194" s="1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01"/>
      <c r="AB194" s="1"/>
      <c r="AC194" s="3"/>
      <c r="AD194" s="3"/>
      <c r="AE194" s="257"/>
      <c r="AF194" s="1"/>
      <c r="AG194" s="1"/>
      <c r="AH194" s="1"/>
      <c r="AI194" s="1"/>
      <c r="AJ194" s="1"/>
      <c r="AK194" s="1"/>
    </row>
    <row r="195" spans="1:37" ht="12.75" customHeight="1" x14ac:dyDescent="0.2">
      <c r="A195" s="1"/>
      <c r="B195" s="1"/>
      <c r="C195" s="1"/>
      <c r="D195" s="1"/>
      <c r="E195" s="1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01"/>
      <c r="AB195" s="1"/>
      <c r="AC195" s="3"/>
      <c r="AD195" s="3"/>
      <c r="AE195" s="257"/>
      <c r="AF195" s="1"/>
      <c r="AG195" s="1"/>
      <c r="AH195" s="1"/>
      <c r="AI195" s="1"/>
      <c r="AJ195" s="1"/>
      <c r="AK195" s="1"/>
    </row>
    <row r="196" spans="1:37" ht="12.75" customHeight="1" x14ac:dyDescent="0.2">
      <c r="A196" s="1"/>
      <c r="B196" s="1"/>
      <c r="C196" s="1"/>
      <c r="D196" s="1"/>
      <c r="E196" s="1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01"/>
      <c r="AB196" s="1"/>
      <c r="AC196" s="3"/>
      <c r="AD196" s="3"/>
      <c r="AE196" s="257"/>
      <c r="AF196" s="1"/>
      <c r="AG196" s="1"/>
      <c r="AH196" s="1"/>
      <c r="AI196" s="1"/>
      <c r="AJ196" s="1"/>
      <c r="AK196" s="1"/>
    </row>
    <row r="197" spans="1:37" ht="12.75" customHeight="1" x14ac:dyDescent="0.2">
      <c r="A197" s="1"/>
      <c r="B197" s="1"/>
      <c r="C197" s="1"/>
      <c r="D197" s="1"/>
      <c r="E197" s="1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01"/>
      <c r="AB197" s="1"/>
      <c r="AC197" s="3"/>
      <c r="AD197" s="3"/>
      <c r="AE197" s="257"/>
      <c r="AF197" s="1"/>
      <c r="AG197" s="1"/>
      <c r="AH197" s="1"/>
      <c r="AI197" s="1"/>
      <c r="AJ197" s="1"/>
      <c r="AK197" s="1"/>
    </row>
    <row r="198" spans="1:37" ht="12.75" customHeight="1" x14ac:dyDescent="0.2">
      <c r="A198" s="1"/>
      <c r="B198" s="1"/>
      <c r="C198" s="1"/>
      <c r="D198" s="1"/>
      <c r="E198" s="1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01"/>
      <c r="AB198" s="1"/>
      <c r="AC198" s="3"/>
      <c r="AD198" s="3"/>
      <c r="AE198" s="257"/>
      <c r="AF198" s="1"/>
      <c r="AG198" s="1"/>
      <c r="AH198" s="1"/>
      <c r="AI198" s="1"/>
      <c r="AJ198" s="1"/>
      <c r="AK198" s="1"/>
    </row>
    <row r="199" spans="1:37" ht="12.75" customHeight="1" x14ac:dyDescent="0.2">
      <c r="A199" s="1"/>
      <c r="B199" s="1"/>
      <c r="C199" s="1"/>
      <c r="D199" s="1"/>
      <c r="E199" s="1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01"/>
      <c r="AB199" s="1"/>
      <c r="AC199" s="3"/>
      <c r="AD199" s="3"/>
      <c r="AE199" s="257"/>
      <c r="AF199" s="1"/>
      <c r="AG199" s="1"/>
      <c r="AH199" s="1"/>
      <c r="AI199" s="1"/>
      <c r="AJ199" s="1"/>
      <c r="AK199" s="1"/>
    </row>
    <row r="200" spans="1:37" ht="12.75" customHeight="1" x14ac:dyDescent="0.2">
      <c r="A200" s="1"/>
      <c r="B200" s="1"/>
      <c r="C200" s="1"/>
      <c r="D200" s="1"/>
      <c r="E200" s="1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01"/>
      <c r="AB200" s="1"/>
      <c r="AC200" s="3"/>
      <c r="AD200" s="3"/>
      <c r="AE200" s="257"/>
      <c r="AF200" s="1"/>
      <c r="AG200" s="1"/>
      <c r="AH200" s="1"/>
      <c r="AI200" s="1"/>
      <c r="AJ200" s="1"/>
      <c r="AK200" s="1"/>
    </row>
    <row r="201" spans="1:37" ht="12.75" customHeight="1" x14ac:dyDescent="0.2">
      <c r="A201" s="1"/>
      <c r="B201" s="1"/>
      <c r="C201" s="1"/>
      <c r="D201" s="1"/>
      <c r="E201" s="1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01"/>
      <c r="AB201" s="1"/>
      <c r="AC201" s="3"/>
      <c r="AD201" s="3"/>
      <c r="AE201" s="257"/>
      <c r="AF201" s="1"/>
      <c r="AG201" s="1"/>
      <c r="AH201" s="1"/>
      <c r="AI201" s="1"/>
      <c r="AJ201" s="1"/>
      <c r="AK201" s="1"/>
    </row>
    <row r="202" spans="1:37" ht="12.75" customHeight="1" x14ac:dyDescent="0.2">
      <c r="A202" s="1"/>
      <c r="B202" s="1"/>
      <c r="C202" s="1"/>
      <c r="D202" s="1"/>
      <c r="E202" s="1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01"/>
      <c r="AB202" s="1"/>
      <c r="AC202" s="3"/>
      <c r="AD202" s="3"/>
      <c r="AE202" s="257"/>
      <c r="AF202" s="1"/>
      <c r="AG202" s="1"/>
      <c r="AH202" s="1"/>
      <c r="AI202" s="1"/>
      <c r="AJ202" s="1"/>
      <c r="AK202" s="1"/>
    </row>
    <row r="203" spans="1:37" ht="12.75" customHeight="1" x14ac:dyDescent="0.2">
      <c r="A203" s="1"/>
      <c r="B203" s="1"/>
      <c r="C203" s="1"/>
      <c r="D203" s="1"/>
      <c r="E203" s="1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01"/>
      <c r="AB203" s="1"/>
      <c r="AC203" s="3"/>
      <c r="AD203" s="3"/>
      <c r="AE203" s="257"/>
      <c r="AF203" s="1"/>
      <c r="AG203" s="1"/>
      <c r="AH203" s="1"/>
      <c r="AI203" s="1"/>
      <c r="AJ203" s="1"/>
      <c r="AK203" s="1"/>
    </row>
    <row r="204" spans="1:37" ht="12.75" customHeight="1" x14ac:dyDescent="0.2">
      <c r="A204" s="1"/>
      <c r="B204" s="1"/>
      <c r="C204" s="1"/>
      <c r="D204" s="1"/>
      <c r="E204" s="1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01"/>
      <c r="AB204" s="1"/>
      <c r="AC204" s="3"/>
      <c r="AD204" s="3"/>
      <c r="AE204" s="257"/>
      <c r="AF204" s="1"/>
      <c r="AG204" s="1"/>
      <c r="AH204" s="1"/>
      <c r="AI204" s="1"/>
      <c r="AJ204" s="1"/>
      <c r="AK204" s="1"/>
    </row>
    <row r="205" spans="1:37" ht="12.75" customHeight="1" x14ac:dyDescent="0.2">
      <c r="A205" s="1"/>
      <c r="B205" s="1"/>
      <c r="C205" s="1"/>
      <c r="D205" s="1"/>
      <c r="E205" s="1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01"/>
      <c r="AB205" s="1"/>
      <c r="AC205" s="3"/>
      <c r="AD205" s="3"/>
      <c r="AE205" s="257"/>
      <c r="AF205" s="1"/>
      <c r="AG205" s="1"/>
      <c r="AH205" s="1"/>
      <c r="AI205" s="1"/>
      <c r="AJ205" s="1"/>
      <c r="AK205" s="1"/>
    </row>
    <row r="206" spans="1:37" ht="12.75" customHeight="1" x14ac:dyDescent="0.2">
      <c r="A206" s="1"/>
      <c r="B206" s="1"/>
      <c r="C206" s="1"/>
      <c r="D206" s="1"/>
      <c r="E206" s="1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01"/>
      <c r="AB206" s="1"/>
      <c r="AC206" s="3"/>
      <c r="AD206" s="3"/>
      <c r="AE206" s="257"/>
      <c r="AF206" s="1"/>
      <c r="AG206" s="1"/>
      <c r="AH206" s="1"/>
      <c r="AI206" s="1"/>
      <c r="AJ206" s="1"/>
      <c r="AK206" s="1"/>
    </row>
    <row r="207" spans="1:37" ht="12.75" customHeight="1" x14ac:dyDescent="0.2">
      <c r="A207" s="1"/>
      <c r="B207" s="1"/>
      <c r="C207" s="1"/>
      <c r="D207" s="1"/>
      <c r="E207" s="1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01"/>
      <c r="AB207" s="1"/>
      <c r="AC207" s="3"/>
      <c r="AD207" s="3"/>
      <c r="AE207" s="257"/>
      <c r="AF207" s="1"/>
      <c r="AG207" s="1"/>
      <c r="AH207" s="1"/>
      <c r="AI207" s="1"/>
      <c r="AJ207" s="1"/>
      <c r="AK207" s="1"/>
    </row>
    <row r="208" spans="1:37" ht="12.75" customHeight="1" x14ac:dyDescent="0.2">
      <c r="A208" s="1"/>
      <c r="B208" s="1"/>
      <c r="C208" s="1"/>
      <c r="D208" s="1"/>
      <c r="E208" s="1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01"/>
      <c r="AB208" s="1"/>
      <c r="AC208" s="3"/>
      <c r="AD208" s="3"/>
      <c r="AE208" s="257"/>
      <c r="AF208" s="1"/>
      <c r="AG208" s="1"/>
      <c r="AH208" s="1"/>
      <c r="AI208" s="1"/>
      <c r="AJ208" s="1"/>
      <c r="AK208" s="1"/>
    </row>
    <row r="209" spans="1:37" ht="12.75" customHeight="1" x14ac:dyDescent="0.2">
      <c r="A209" s="1"/>
      <c r="B209" s="1"/>
      <c r="C209" s="1"/>
      <c r="D209" s="1"/>
      <c r="E209" s="1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01"/>
      <c r="AB209" s="1"/>
      <c r="AC209" s="3"/>
      <c r="AD209" s="3"/>
      <c r="AE209" s="257"/>
      <c r="AF209" s="1"/>
      <c r="AG209" s="1"/>
      <c r="AH209" s="1"/>
      <c r="AI209" s="1"/>
      <c r="AJ209" s="1"/>
      <c r="AK209" s="1"/>
    </row>
    <row r="210" spans="1:37" ht="12.75" customHeight="1" x14ac:dyDescent="0.2">
      <c r="A210" s="1"/>
      <c r="B210" s="1"/>
      <c r="C210" s="1"/>
      <c r="D210" s="1"/>
      <c r="E210" s="1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01"/>
      <c r="AB210" s="1"/>
      <c r="AC210" s="3"/>
      <c r="AD210" s="3"/>
      <c r="AE210" s="257"/>
      <c r="AF210" s="1"/>
      <c r="AG210" s="1"/>
      <c r="AH210" s="1"/>
      <c r="AI210" s="1"/>
      <c r="AJ210" s="1"/>
      <c r="AK210" s="1"/>
    </row>
    <row r="211" spans="1:37" ht="12.75" customHeight="1" x14ac:dyDescent="0.2">
      <c r="A211" s="1"/>
      <c r="B211" s="1"/>
      <c r="C211" s="1"/>
      <c r="D211" s="1"/>
      <c r="E211" s="1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01"/>
      <c r="AB211" s="1"/>
      <c r="AC211" s="3"/>
      <c r="AD211" s="3"/>
      <c r="AE211" s="257"/>
      <c r="AF211" s="1"/>
      <c r="AG211" s="1"/>
      <c r="AH211" s="1"/>
      <c r="AI211" s="1"/>
      <c r="AJ211" s="1"/>
      <c r="AK211" s="1"/>
    </row>
    <row r="212" spans="1:37" ht="12.75" customHeight="1" x14ac:dyDescent="0.2">
      <c r="A212" s="1"/>
      <c r="B212" s="1"/>
      <c r="C212" s="1"/>
      <c r="D212" s="1"/>
      <c r="E212" s="1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01"/>
      <c r="AB212" s="1"/>
      <c r="AC212" s="3"/>
      <c r="AD212" s="3"/>
      <c r="AE212" s="257"/>
      <c r="AF212" s="1"/>
      <c r="AG212" s="1"/>
      <c r="AH212" s="1"/>
      <c r="AI212" s="1"/>
      <c r="AJ212" s="1"/>
      <c r="AK212" s="1"/>
    </row>
    <row r="213" spans="1:37" ht="12.75" customHeight="1" x14ac:dyDescent="0.2">
      <c r="A213" s="1"/>
      <c r="B213" s="1"/>
      <c r="C213" s="1"/>
      <c r="D213" s="1"/>
      <c r="E213" s="1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01"/>
      <c r="AB213" s="1"/>
      <c r="AC213" s="3"/>
      <c r="AD213" s="3"/>
      <c r="AE213" s="257"/>
      <c r="AF213" s="1"/>
      <c r="AG213" s="1"/>
      <c r="AH213" s="1"/>
      <c r="AI213" s="1"/>
      <c r="AJ213" s="1"/>
      <c r="AK213" s="1"/>
    </row>
    <row r="214" spans="1:37" ht="12.75" customHeight="1" x14ac:dyDescent="0.2">
      <c r="A214" s="1"/>
      <c r="B214" s="1"/>
      <c r="C214" s="1"/>
      <c r="D214" s="1"/>
      <c r="E214" s="1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01"/>
      <c r="AB214" s="1"/>
      <c r="AC214" s="3"/>
      <c r="AD214" s="3"/>
      <c r="AE214" s="257"/>
      <c r="AF214" s="1"/>
      <c r="AG214" s="1"/>
      <c r="AH214" s="1"/>
      <c r="AI214" s="1"/>
      <c r="AJ214" s="1"/>
      <c r="AK214" s="1"/>
    </row>
    <row r="215" spans="1:37" ht="12.75" customHeight="1" x14ac:dyDescent="0.2">
      <c r="A215" s="1"/>
      <c r="B215" s="1"/>
      <c r="C215" s="1"/>
      <c r="D215" s="1"/>
      <c r="E215" s="1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01"/>
      <c r="AB215" s="1"/>
      <c r="AC215" s="3"/>
      <c r="AD215" s="3"/>
      <c r="AE215" s="257"/>
      <c r="AF215" s="1"/>
      <c r="AG215" s="1"/>
      <c r="AH215" s="1"/>
      <c r="AI215" s="1"/>
      <c r="AJ215" s="1"/>
      <c r="AK215" s="1"/>
    </row>
    <row r="216" spans="1:37" ht="12.75" customHeight="1" x14ac:dyDescent="0.2">
      <c r="A216" s="1"/>
      <c r="B216" s="1"/>
      <c r="C216" s="1"/>
      <c r="D216" s="1"/>
      <c r="E216" s="1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01"/>
      <c r="AB216" s="1"/>
      <c r="AC216" s="3"/>
      <c r="AD216" s="3"/>
      <c r="AE216" s="257"/>
      <c r="AF216" s="1"/>
      <c r="AG216" s="1"/>
      <c r="AH216" s="1"/>
      <c r="AI216" s="1"/>
      <c r="AJ216" s="1"/>
      <c r="AK216" s="1"/>
    </row>
    <row r="217" spans="1:37" ht="12.75" customHeight="1" x14ac:dyDescent="0.2">
      <c r="A217" s="1"/>
      <c r="B217" s="1"/>
      <c r="C217" s="1"/>
      <c r="D217" s="1"/>
      <c r="E217" s="1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01"/>
      <c r="AB217" s="1"/>
      <c r="AC217" s="3"/>
      <c r="AD217" s="3"/>
      <c r="AE217" s="257"/>
      <c r="AF217" s="1"/>
      <c r="AG217" s="1"/>
      <c r="AH217" s="1"/>
      <c r="AI217" s="1"/>
      <c r="AJ217" s="1"/>
      <c r="AK217" s="1"/>
    </row>
    <row r="218" spans="1:37" ht="12.75" customHeight="1" x14ac:dyDescent="0.2">
      <c r="A218" s="1"/>
      <c r="B218" s="1"/>
      <c r="C218" s="1"/>
      <c r="D218" s="1"/>
      <c r="E218" s="1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01"/>
      <c r="AB218" s="1"/>
      <c r="AC218" s="3"/>
      <c r="AD218" s="3"/>
      <c r="AE218" s="257"/>
      <c r="AF218" s="1"/>
      <c r="AG218" s="1"/>
      <c r="AH218" s="1"/>
      <c r="AI218" s="1"/>
      <c r="AJ218" s="1"/>
      <c r="AK218" s="1"/>
    </row>
    <row r="219" spans="1:37" ht="12.75" customHeight="1" x14ac:dyDescent="0.2">
      <c r="A219" s="1"/>
      <c r="B219" s="1"/>
      <c r="C219" s="1"/>
      <c r="D219" s="1"/>
      <c r="E219" s="1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01"/>
      <c r="AB219" s="1"/>
      <c r="AC219" s="3"/>
      <c r="AD219" s="3"/>
      <c r="AE219" s="257"/>
      <c r="AF219" s="1"/>
      <c r="AG219" s="1"/>
      <c r="AH219" s="1"/>
      <c r="AI219" s="1"/>
      <c r="AJ219" s="1"/>
      <c r="AK219" s="1"/>
    </row>
    <row r="220" spans="1:37" ht="12.75" customHeight="1" x14ac:dyDescent="0.2">
      <c r="A220" s="1"/>
      <c r="B220" s="1"/>
      <c r="C220" s="1"/>
      <c r="D220" s="1"/>
      <c r="E220" s="1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01"/>
      <c r="AB220" s="1"/>
      <c r="AC220" s="3"/>
      <c r="AD220" s="3"/>
      <c r="AE220" s="257"/>
      <c r="AF220" s="1"/>
      <c r="AG220" s="1"/>
      <c r="AH220" s="1"/>
      <c r="AI220" s="1"/>
      <c r="AJ220" s="1"/>
      <c r="AK220" s="1"/>
    </row>
    <row r="221" spans="1:37" ht="12.75" customHeight="1" x14ac:dyDescent="0.2">
      <c r="A221" s="1"/>
      <c r="B221" s="1"/>
      <c r="C221" s="1"/>
      <c r="D221" s="1"/>
      <c r="E221" s="1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01"/>
      <c r="AB221" s="1"/>
      <c r="AC221" s="3"/>
      <c r="AD221" s="3"/>
      <c r="AE221" s="257"/>
      <c r="AF221" s="1"/>
      <c r="AG221" s="1"/>
      <c r="AH221" s="1"/>
      <c r="AI221" s="1"/>
      <c r="AJ221" s="1"/>
      <c r="AK221" s="1"/>
    </row>
    <row r="222" spans="1:37" ht="12.75" customHeight="1" x14ac:dyDescent="0.2">
      <c r="A222" s="1"/>
      <c r="B222" s="1"/>
      <c r="C222" s="1"/>
      <c r="D222" s="1"/>
      <c r="E222" s="1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01"/>
      <c r="AB222" s="1"/>
      <c r="AC222" s="3"/>
      <c r="AD222" s="3"/>
      <c r="AE222" s="257"/>
      <c r="AF222" s="1"/>
      <c r="AG222" s="1"/>
      <c r="AH222" s="1"/>
      <c r="AI222" s="1"/>
      <c r="AJ222" s="1"/>
      <c r="AK222" s="1"/>
    </row>
    <row r="223" spans="1:37" ht="12.75" customHeight="1" x14ac:dyDescent="0.2">
      <c r="A223" s="1"/>
      <c r="B223" s="1"/>
      <c r="C223" s="1"/>
      <c r="D223" s="1"/>
      <c r="E223" s="1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01"/>
      <c r="AB223" s="1"/>
      <c r="AC223" s="3"/>
      <c r="AD223" s="3"/>
      <c r="AE223" s="257"/>
      <c r="AF223" s="1"/>
      <c r="AG223" s="1"/>
      <c r="AH223" s="1"/>
      <c r="AI223" s="1"/>
      <c r="AJ223" s="1"/>
      <c r="AK223" s="1"/>
    </row>
    <row r="224" spans="1:37" ht="12.75" customHeight="1" x14ac:dyDescent="0.2">
      <c r="A224" s="1"/>
      <c r="B224" s="1"/>
      <c r="C224" s="1"/>
      <c r="D224" s="1"/>
      <c r="E224" s="1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01"/>
      <c r="AB224" s="1"/>
      <c r="AC224" s="3"/>
      <c r="AD224" s="3"/>
      <c r="AE224" s="257"/>
      <c r="AF224" s="1"/>
      <c r="AG224" s="1"/>
      <c r="AH224" s="1"/>
      <c r="AI224" s="1"/>
      <c r="AJ224" s="1"/>
      <c r="AK224" s="1"/>
    </row>
    <row r="225" spans="1:37" ht="12.75" customHeight="1" x14ac:dyDescent="0.2">
      <c r="A225" s="1"/>
      <c r="B225" s="1"/>
      <c r="C225" s="1"/>
      <c r="D225" s="1"/>
      <c r="E225" s="1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01"/>
      <c r="AB225" s="1"/>
      <c r="AC225" s="3"/>
      <c r="AD225" s="3"/>
      <c r="AE225" s="257"/>
      <c r="AF225" s="1"/>
      <c r="AG225" s="1"/>
      <c r="AH225" s="1"/>
      <c r="AI225" s="1"/>
      <c r="AJ225" s="1"/>
      <c r="AK225" s="1"/>
    </row>
    <row r="226" spans="1:37" ht="12.75" customHeight="1" x14ac:dyDescent="0.2">
      <c r="A226" s="1"/>
      <c r="B226" s="1"/>
      <c r="C226" s="1"/>
      <c r="D226" s="1"/>
      <c r="E226" s="1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01"/>
      <c r="AB226" s="1"/>
      <c r="AC226" s="3"/>
      <c r="AD226" s="3"/>
      <c r="AE226" s="257"/>
      <c r="AF226" s="1"/>
      <c r="AG226" s="1"/>
      <c r="AH226" s="1"/>
      <c r="AI226" s="1"/>
      <c r="AJ226" s="1"/>
      <c r="AK226" s="1"/>
    </row>
    <row r="227" spans="1:37" ht="12.75" customHeight="1" x14ac:dyDescent="0.2">
      <c r="A227" s="1"/>
      <c r="B227" s="1"/>
      <c r="C227" s="1"/>
      <c r="D227" s="1"/>
      <c r="E227" s="1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01"/>
      <c r="AB227" s="1"/>
      <c r="AC227" s="3"/>
      <c r="AD227" s="3"/>
      <c r="AE227" s="257"/>
      <c r="AF227" s="1"/>
      <c r="AG227" s="1"/>
      <c r="AH227" s="1"/>
      <c r="AI227" s="1"/>
      <c r="AJ227" s="1"/>
      <c r="AK227" s="1"/>
    </row>
    <row r="228" spans="1:37" ht="12.75" customHeight="1" x14ac:dyDescent="0.2">
      <c r="A228" s="1"/>
      <c r="B228" s="1"/>
      <c r="C228" s="1"/>
      <c r="D228" s="1"/>
      <c r="E228" s="1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01"/>
      <c r="AB228" s="1"/>
      <c r="AC228" s="3"/>
      <c r="AD228" s="3"/>
      <c r="AE228" s="257"/>
      <c r="AF228" s="1"/>
      <c r="AG228" s="1"/>
      <c r="AH228" s="1"/>
      <c r="AI228" s="1"/>
      <c r="AJ228" s="1"/>
      <c r="AK228" s="1"/>
    </row>
    <row r="229" spans="1:37" ht="12.75" customHeight="1" x14ac:dyDescent="0.2">
      <c r="A229" s="1"/>
      <c r="B229" s="1"/>
      <c r="C229" s="1"/>
      <c r="D229" s="1"/>
      <c r="E229" s="1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01"/>
      <c r="AB229" s="1"/>
      <c r="AC229" s="3"/>
      <c r="AD229" s="3"/>
      <c r="AE229" s="257"/>
      <c r="AF229" s="1"/>
      <c r="AG229" s="1"/>
      <c r="AH229" s="1"/>
      <c r="AI229" s="1"/>
      <c r="AJ229" s="1"/>
      <c r="AK229" s="1"/>
    </row>
    <row r="230" spans="1:37" ht="12.75" customHeight="1" x14ac:dyDescent="0.2">
      <c r="A230" s="1"/>
      <c r="B230" s="1"/>
      <c r="C230" s="1"/>
      <c r="D230" s="1"/>
      <c r="E230" s="1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01"/>
      <c r="AB230" s="1"/>
      <c r="AC230" s="3"/>
      <c r="AD230" s="3"/>
      <c r="AE230" s="257"/>
      <c r="AF230" s="1"/>
      <c r="AG230" s="1"/>
      <c r="AH230" s="1"/>
      <c r="AI230" s="1"/>
      <c r="AJ230" s="1"/>
      <c r="AK230" s="1"/>
    </row>
    <row r="231" spans="1:37" ht="12.75" customHeight="1" x14ac:dyDescent="0.2">
      <c r="A231" s="1"/>
      <c r="B231" s="1"/>
      <c r="C231" s="1"/>
      <c r="D231" s="1"/>
      <c r="E231" s="1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01"/>
      <c r="AB231" s="1"/>
      <c r="AC231" s="3"/>
      <c r="AD231" s="3"/>
      <c r="AE231" s="257"/>
      <c r="AF231" s="1"/>
      <c r="AG231" s="1"/>
      <c r="AH231" s="1"/>
      <c r="AI231" s="1"/>
      <c r="AJ231" s="1"/>
      <c r="AK231" s="1"/>
    </row>
    <row r="232" spans="1:37" ht="12.75" customHeight="1" x14ac:dyDescent="0.2">
      <c r="A232" s="1"/>
      <c r="B232" s="1"/>
      <c r="C232" s="1"/>
      <c r="D232" s="1"/>
      <c r="E232" s="1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01"/>
      <c r="AB232" s="1"/>
      <c r="AC232" s="3"/>
      <c r="AD232" s="3"/>
      <c r="AE232" s="257"/>
      <c r="AF232" s="1"/>
      <c r="AG232" s="1"/>
      <c r="AH232" s="1"/>
      <c r="AI232" s="1"/>
      <c r="AJ232" s="1"/>
      <c r="AK232" s="1"/>
    </row>
    <row r="233" spans="1:37" ht="12.75" customHeight="1" x14ac:dyDescent="0.2">
      <c r="A233" s="1"/>
      <c r="B233" s="1"/>
      <c r="C233" s="1"/>
      <c r="D233" s="1"/>
      <c r="E233" s="1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01"/>
      <c r="AB233" s="1"/>
      <c r="AC233" s="3"/>
      <c r="AD233" s="3"/>
      <c r="AE233" s="257"/>
      <c r="AF233" s="1"/>
      <c r="AG233" s="1"/>
      <c r="AH233" s="1"/>
      <c r="AI233" s="1"/>
      <c r="AJ233" s="1"/>
      <c r="AK233" s="1"/>
    </row>
    <row r="234" spans="1:37" ht="12.75" customHeight="1" x14ac:dyDescent="0.2">
      <c r="A234" s="1"/>
      <c r="B234" s="1"/>
      <c r="C234" s="1"/>
      <c r="D234" s="1"/>
      <c r="E234" s="1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01"/>
      <c r="AB234" s="1"/>
      <c r="AC234" s="3"/>
      <c r="AD234" s="3"/>
      <c r="AE234" s="257"/>
      <c r="AF234" s="1"/>
      <c r="AG234" s="1"/>
      <c r="AH234" s="1"/>
      <c r="AI234" s="1"/>
      <c r="AJ234" s="1"/>
      <c r="AK234" s="1"/>
    </row>
    <row r="235" spans="1:37" ht="12.75" customHeight="1" x14ac:dyDescent="0.2">
      <c r="A235" s="1"/>
      <c r="B235" s="1"/>
      <c r="C235" s="1"/>
      <c r="D235" s="1"/>
      <c r="E235" s="1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01"/>
      <c r="AB235" s="1"/>
      <c r="AC235" s="3"/>
      <c r="AD235" s="3"/>
      <c r="AE235" s="257"/>
      <c r="AF235" s="1"/>
      <c r="AG235" s="1"/>
      <c r="AH235" s="1"/>
      <c r="AI235" s="1"/>
      <c r="AJ235" s="1"/>
      <c r="AK235" s="1"/>
    </row>
    <row r="236" spans="1:37" ht="12.75" customHeight="1" x14ac:dyDescent="0.2">
      <c r="A236" s="1"/>
      <c r="B236" s="1"/>
      <c r="C236" s="1"/>
      <c r="D236" s="1"/>
      <c r="E236" s="1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01"/>
      <c r="AB236" s="1"/>
      <c r="AC236" s="3"/>
      <c r="AD236" s="3"/>
      <c r="AE236" s="257"/>
      <c r="AF236" s="1"/>
      <c r="AG236" s="1"/>
      <c r="AH236" s="1"/>
      <c r="AI236" s="1"/>
      <c r="AJ236" s="1"/>
      <c r="AK236" s="1"/>
    </row>
    <row r="237" spans="1:37" ht="12.75" customHeight="1" x14ac:dyDescent="0.2">
      <c r="A237" s="1"/>
      <c r="B237" s="1"/>
      <c r="C237" s="1"/>
      <c r="D237" s="1"/>
      <c r="E237" s="1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01"/>
      <c r="AB237" s="1"/>
      <c r="AC237" s="3"/>
      <c r="AD237" s="3"/>
      <c r="AE237" s="257"/>
      <c r="AF237" s="1"/>
      <c r="AG237" s="1"/>
      <c r="AH237" s="1"/>
      <c r="AI237" s="1"/>
      <c r="AJ237" s="1"/>
      <c r="AK237" s="1"/>
    </row>
    <row r="238" spans="1:37" ht="12.75" customHeight="1" x14ac:dyDescent="0.2">
      <c r="A238" s="1"/>
      <c r="B238" s="1"/>
      <c r="C238" s="1"/>
      <c r="D238" s="1"/>
      <c r="E238" s="1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01"/>
      <c r="AB238" s="1"/>
      <c r="AC238" s="3"/>
      <c r="AD238" s="3"/>
      <c r="AE238" s="257"/>
      <c r="AF238" s="1"/>
      <c r="AG238" s="1"/>
      <c r="AH238" s="1"/>
      <c r="AI238" s="1"/>
      <c r="AJ238" s="1"/>
      <c r="AK238" s="1"/>
    </row>
    <row r="239" spans="1:37" ht="12.75" customHeight="1" x14ac:dyDescent="0.2">
      <c r="A239" s="1"/>
      <c r="B239" s="1"/>
      <c r="C239" s="1"/>
      <c r="D239" s="1"/>
      <c r="E239" s="1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01"/>
      <c r="AB239" s="1"/>
      <c r="AC239" s="3"/>
      <c r="AD239" s="3"/>
      <c r="AE239" s="257"/>
      <c r="AF239" s="1"/>
      <c r="AG239" s="1"/>
      <c r="AH239" s="1"/>
      <c r="AI239" s="1"/>
      <c r="AJ239" s="1"/>
      <c r="AK239" s="1"/>
    </row>
    <row r="240" spans="1:37" ht="12.75" customHeight="1" x14ac:dyDescent="0.2">
      <c r="A240" s="1"/>
      <c r="B240" s="1"/>
      <c r="C240" s="1"/>
      <c r="D240" s="1"/>
      <c r="E240" s="1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01"/>
      <c r="AB240" s="1"/>
      <c r="AC240" s="3"/>
      <c r="AD240" s="3"/>
      <c r="AE240" s="257"/>
      <c r="AF240" s="1"/>
      <c r="AG240" s="1"/>
      <c r="AH240" s="1"/>
      <c r="AI240" s="1"/>
      <c r="AJ240" s="1"/>
      <c r="AK240" s="1"/>
    </row>
    <row r="241" spans="1:37" ht="12.75" customHeight="1" x14ac:dyDescent="0.2">
      <c r="A241" s="1"/>
      <c r="B241" s="1"/>
      <c r="C241" s="1"/>
      <c r="D241" s="1"/>
      <c r="E241" s="1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01"/>
      <c r="AB241" s="1"/>
      <c r="AC241" s="3"/>
      <c r="AD241" s="3"/>
      <c r="AE241" s="257"/>
      <c r="AF241" s="1"/>
      <c r="AG241" s="1"/>
      <c r="AH241" s="1"/>
      <c r="AI241" s="1"/>
      <c r="AJ241" s="1"/>
      <c r="AK241" s="1"/>
    </row>
    <row r="242" spans="1:37" ht="12.75" customHeight="1" x14ac:dyDescent="0.2">
      <c r="A242" s="1"/>
      <c r="B242" s="1"/>
      <c r="C242" s="1"/>
      <c r="D242" s="1"/>
      <c r="E242" s="1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01"/>
      <c r="AB242" s="1"/>
      <c r="AC242" s="3"/>
      <c r="AD242" s="3"/>
      <c r="AE242" s="257"/>
      <c r="AF242" s="1"/>
      <c r="AG242" s="1"/>
      <c r="AH242" s="1"/>
      <c r="AI242" s="1"/>
      <c r="AJ242" s="1"/>
      <c r="AK242" s="1"/>
    </row>
    <row r="243" spans="1:37" ht="12.75" customHeight="1" x14ac:dyDescent="0.2">
      <c r="A243" s="1"/>
      <c r="B243" s="1"/>
      <c r="C243" s="1"/>
      <c r="D243" s="1"/>
      <c r="E243" s="1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01"/>
      <c r="AB243" s="1"/>
      <c r="AC243" s="3"/>
      <c r="AD243" s="3"/>
      <c r="AE243" s="257"/>
      <c r="AF243" s="1"/>
      <c r="AG243" s="1"/>
      <c r="AH243" s="1"/>
      <c r="AI243" s="1"/>
      <c r="AJ243" s="1"/>
      <c r="AK243" s="1"/>
    </row>
    <row r="244" spans="1:37" ht="12.75" customHeight="1" x14ac:dyDescent="0.2">
      <c r="A244" s="1"/>
      <c r="B244" s="1"/>
      <c r="C244" s="1"/>
      <c r="D244" s="1"/>
      <c r="E244" s="1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01"/>
      <c r="AB244" s="1"/>
      <c r="AC244" s="3"/>
      <c r="AD244" s="3"/>
      <c r="AE244" s="257"/>
      <c r="AF244" s="1"/>
      <c r="AG244" s="1"/>
      <c r="AH244" s="1"/>
      <c r="AI244" s="1"/>
      <c r="AJ244" s="1"/>
      <c r="AK244" s="1"/>
    </row>
    <row r="245" spans="1:37" ht="12.75" customHeight="1" x14ac:dyDescent="0.2">
      <c r="A245" s="1"/>
      <c r="B245" s="1"/>
      <c r="C245" s="1"/>
      <c r="D245" s="1"/>
      <c r="E245" s="1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01"/>
      <c r="AB245" s="1"/>
      <c r="AC245" s="3"/>
      <c r="AD245" s="3"/>
      <c r="AE245" s="257"/>
      <c r="AF245" s="1"/>
      <c r="AG245" s="1"/>
      <c r="AH245" s="1"/>
      <c r="AI245" s="1"/>
      <c r="AJ245" s="1"/>
      <c r="AK245" s="1"/>
    </row>
    <row r="246" spans="1:37" ht="12.75" customHeight="1" x14ac:dyDescent="0.2">
      <c r="A246" s="1"/>
      <c r="B246" s="1"/>
      <c r="C246" s="1"/>
      <c r="D246" s="1"/>
      <c r="E246" s="1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01"/>
      <c r="AB246" s="1"/>
      <c r="AC246" s="3"/>
      <c r="AD246" s="3"/>
      <c r="AE246" s="257"/>
      <c r="AF246" s="1"/>
      <c r="AG246" s="1"/>
      <c r="AH246" s="1"/>
      <c r="AI246" s="1"/>
      <c r="AJ246" s="1"/>
      <c r="AK246" s="1"/>
    </row>
    <row r="247" spans="1:37" ht="12.75" customHeight="1" x14ac:dyDescent="0.2">
      <c r="A247" s="1"/>
      <c r="B247" s="1"/>
      <c r="C247" s="1"/>
      <c r="D247" s="1"/>
      <c r="E247" s="1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01"/>
      <c r="AB247" s="1"/>
      <c r="AC247" s="3"/>
      <c r="AD247" s="3"/>
      <c r="AE247" s="257"/>
      <c r="AF247" s="1"/>
      <c r="AG247" s="1"/>
      <c r="AH247" s="1"/>
      <c r="AI247" s="1"/>
      <c r="AJ247" s="1"/>
      <c r="AK247" s="1"/>
    </row>
    <row r="248" spans="1:37" ht="12.75" customHeight="1" x14ac:dyDescent="0.2">
      <c r="A248" s="1"/>
      <c r="B248" s="1"/>
      <c r="C248" s="1"/>
      <c r="D248" s="1"/>
      <c r="E248" s="1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01"/>
      <c r="AB248" s="1"/>
      <c r="AC248" s="3"/>
      <c r="AD248" s="3"/>
      <c r="AE248" s="257"/>
      <c r="AF248" s="1"/>
      <c r="AG248" s="1"/>
      <c r="AH248" s="1"/>
      <c r="AI248" s="1"/>
      <c r="AJ248" s="1"/>
      <c r="AK248" s="1"/>
    </row>
    <row r="249" spans="1:37" ht="12.75" customHeight="1" x14ac:dyDescent="0.2">
      <c r="A249" s="1"/>
      <c r="B249" s="1"/>
      <c r="C249" s="1"/>
      <c r="D249" s="1"/>
      <c r="E249" s="1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01"/>
      <c r="AB249" s="1"/>
      <c r="AC249" s="3"/>
      <c r="AD249" s="3"/>
      <c r="AE249" s="257"/>
      <c r="AF249" s="1"/>
      <c r="AG249" s="1"/>
      <c r="AH249" s="1"/>
      <c r="AI249" s="1"/>
      <c r="AJ249" s="1"/>
      <c r="AK249" s="1"/>
    </row>
    <row r="250" spans="1:37" ht="12.75" customHeight="1" x14ac:dyDescent="0.2">
      <c r="A250" s="1"/>
      <c r="B250" s="1"/>
      <c r="C250" s="1"/>
      <c r="D250" s="1"/>
      <c r="E250" s="1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01"/>
      <c r="AB250" s="1"/>
      <c r="AC250" s="3"/>
      <c r="AD250" s="3"/>
      <c r="AE250" s="257"/>
      <c r="AF250" s="1"/>
      <c r="AG250" s="1"/>
      <c r="AH250" s="1"/>
      <c r="AI250" s="1"/>
      <c r="AJ250" s="1"/>
      <c r="AK250" s="1"/>
    </row>
    <row r="251" spans="1:37" ht="12.75" customHeight="1" x14ac:dyDescent="0.2">
      <c r="A251" s="1"/>
      <c r="B251" s="1"/>
      <c r="C251" s="1"/>
      <c r="D251" s="1"/>
      <c r="E251" s="1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01"/>
      <c r="AB251" s="1"/>
      <c r="AC251" s="3"/>
      <c r="AD251" s="3"/>
      <c r="AE251" s="257"/>
      <c r="AF251" s="1"/>
      <c r="AG251" s="1"/>
      <c r="AH251" s="1"/>
      <c r="AI251" s="1"/>
      <c r="AJ251" s="1"/>
      <c r="AK251" s="1"/>
    </row>
    <row r="252" spans="1:37" ht="12.75" customHeight="1" x14ac:dyDescent="0.2">
      <c r="A252" s="1"/>
      <c r="B252" s="1"/>
      <c r="C252" s="1"/>
      <c r="D252" s="1"/>
      <c r="E252" s="1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01"/>
      <c r="AB252" s="1"/>
      <c r="AC252" s="3"/>
      <c r="AD252" s="3"/>
      <c r="AE252" s="257"/>
      <c r="AF252" s="1"/>
      <c r="AG252" s="1"/>
      <c r="AH252" s="1"/>
      <c r="AI252" s="1"/>
      <c r="AJ252" s="1"/>
      <c r="AK252" s="1"/>
    </row>
    <row r="253" spans="1:37" ht="12.75" customHeight="1" x14ac:dyDescent="0.2">
      <c r="A253" s="1"/>
      <c r="B253" s="1"/>
      <c r="C253" s="1"/>
      <c r="D253" s="1"/>
      <c r="E253" s="1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01"/>
      <c r="AB253" s="1"/>
      <c r="AC253" s="3"/>
      <c r="AD253" s="3"/>
      <c r="AE253" s="257"/>
      <c r="AF253" s="1"/>
      <c r="AG253" s="1"/>
      <c r="AH253" s="1"/>
      <c r="AI253" s="1"/>
      <c r="AJ253" s="1"/>
      <c r="AK253" s="1"/>
    </row>
    <row r="254" spans="1:37" ht="12.75" customHeight="1" x14ac:dyDescent="0.2">
      <c r="A254" s="1"/>
      <c r="B254" s="1"/>
      <c r="C254" s="1"/>
      <c r="D254" s="1"/>
      <c r="E254" s="1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01"/>
      <c r="AB254" s="1"/>
      <c r="AC254" s="3"/>
      <c r="AD254" s="3"/>
      <c r="AE254" s="257"/>
      <c r="AF254" s="1"/>
      <c r="AG254" s="1"/>
      <c r="AH254" s="1"/>
      <c r="AI254" s="1"/>
      <c r="AJ254" s="1"/>
      <c r="AK254" s="1"/>
    </row>
    <row r="255" spans="1:37" ht="12.75" customHeight="1" x14ac:dyDescent="0.2">
      <c r="A255" s="1"/>
      <c r="B255" s="1"/>
      <c r="C255" s="1"/>
      <c r="D255" s="1"/>
      <c r="E255" s="1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01"/>
      <c r="AB255" s="1"/>
      <c r="AC255" s="3"/>
      <c r="AD255" s="3"/>
      <c r="AE255" s="257"/>
      <c r="AF255" s="1"/>
      <c r="AG255" s="1"/>
      <c r="AH255" s="1"/>
      <c r="AI255" s="1"/>
      <c r="AJ255" s="1"/>
      <c r="AK255" s="1"/>
    </row>
    <row r="256" spans="1:37" ht="12.75" customHeight="1" x14ac:dyDescent="0.2">
      <c r="A256" s="1"/>
      <c r="B256" s="1"/>
      <c r="C256" s="1"/>
      <c r="D256" s="1"/>
      <c r="E256" s="1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01"/>
      <c r="AB256" s="1"/>
      <c r="AC256" s="3"/>
      <c r="AD256" s="3"/>
      <c r="AE256" s="257"/>
      <c r="AF256" s="1"/>
      <c r="AG256" s="1"/>
      <c r="AH256" s="1"/>
      <c r="AI256" s="1"/>
      <c r="AJ256" s="1"/>
      <c r="AK256" s="1"/>
    </row>
    <row r="257" spans="1:37" ht="12.75" customHeight="1" x14ac:dyDescent="0.2">
      <c r="A257" s="1"/>
      <c r="B257" s="1"/>
      <c r="C257" s="1"/>
      <c r="D257" s="1"/>
      <c r="E257" s="1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01"/>
      <c r="AB257" s="1"/>
      <c r="AC257" s="3"/>
      <c r="AD257" s="3"/>
      <c r="AE257" s="257"/>
      <c r="AF257" s="1"/>
      <c r="AG257" s="1"/>
      <c r="AH257" s="1"/>
      <c r="AI257" s="1"/>
      <c r="AJ257" s="1"/>
      <c r="AK257" s="1"/>
    </row>
    <row r="258" spans="1:37" ht="12.75" customHeight="1" x14ac:dyDescent="0.2">
      <c r="A258" s="1"/>
      <c r="B258" s="1"/>
      <c r="C258" s="1"/>
      <c r="D258" s="1"/>
      <c r="E258" s="1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01"/>
      <c r="AB258" s="1"/>
      <c r="AC258" s="3"/>
      <c r="AD258" s="3"/>
      <c r="AE258" s="257"/>
      <c r="AF258" s="1"/>
      <c r="AG258" s="1"/>
      <c r="AH258" s="1"/>
      <c r="AI258" s="1"/>
      <c r="AJ258" s="1"/>
      <c r="AK258" s="1"/>
    </row>
    <row r="259" spans="1:37" ht="12.75" customHeight="1" x14ac:dyDescent="0.2">
      <c r="A259" s="1"/>
      <c r="B259" s="1"/>
      <c r="C259" s="1"/>
      <c r="D259" s="1"/>
      <c r="E259" s="1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01"/>
      <c r="AB259" s="1"/>
      <c r="AC259" s="3"/>
      <c r="AD259" s="3"/>
      <c r="AE259" s="257"/>
      <c r="AF259" s="1"/>
      <c r="AG259" s="1"/>
      <c r="AH259" s="1"/>
      <c r="AI259" s="1"/>
      <c r="AJ259" s="1"/>
      <c r="AK259" s="1"/>
    </row>
    <row r="260" spans="1:37" ht="12.75" customHeight="1" x14ac:dyDescent="0.2">
      <c r="A260" s="1"/>
      <c r="B260" s="1"/>
      <c r="C260" s="1"/>
      <c r="D260" s="1"/>
      <c r="E260" s="1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01"/>
      <c r="AB260" s="1"/>
      <c r="AC260" s="3"/>
      <c r="AD260" s="3"/>
      <c r="AE260" s="257"/>
      <c r="AF260" s="1"/>
      <c r="AG260" s="1"/>
      <c r="AH260" s="1"/>
      <c r="AI260" s="1"/>
      <c r="AJ260" s="1"/>
      <c r="AK260" s="1"/>
    </row>
    <row r="261" spans="1:37" ht="12.75" customHeight="1" x14ac:dyDescent="0.2">
      <c r="A261" s="1"/>
      <c r="B261" s="1"/>
      <c r="C261" s="1"/>
      <c r="D261" s="1"/>
      <c r="E261" s="1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01"/>
      <c r="AB261" s="1"/>
      <c r="AC261" s="3"/>
      <c r="AD261" s="3"/>
      <c r="AE261" s="257"/>
      <c r="AF261" s="1"/>
      <c r="AG261" s="1"/>
      <c r="AH261" s="1"/>
      <c r="AI261" s="1"/>
      <c r="AJ261" s="1"/>
      <c r="AK261" s="1"/>
    </row>
    <row r="262" spans="1:37" ht="12.75" customHeight="1" x14ac:dyDescent="0.2">
      <c r="A262" s="1"/>
      <c r="B262" s="1"/>
      <c r="C262" s="1"/>
      <c r="D262" s="1"/>
      <c r="E262" s="1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01"/>
      <c r="AB262" s="1"/>
      <c r="AC262" s="3"/>
      <c r="AD262" s="3"/>
      <c r="AE262" s="257"/>
      <c r="AF262" s="1"/>
      <c r="AG262" s="1"/>
      <c r="AH262" s="1"/>
      <c r="AI262" s="1"/>
      <c r="AJ262" s="1"/>
      <c r="AK262" s="1"/>
    </row>
    <row r="263" spans="1:37" ht="12.75" customHeight="1" x14ac:dyDescent="0.2">
      <c r="A263" s="1"/>
      <c r="B263" s="1"/>
      <c r="C263" s="1"/>
      <c r="D263" s="1"/>
      <c r="E263" s="1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01"/>
      <c r="AB263" s="1"/>
      <c r="AC263" s="3"/>
      <c r="AD263" s="3"/>
      <c r="AE263" s="257"/>
      <c r="AF263" s="1"/>
      <c r="AG263" s="1"/>
      <c r="AH263" s="1"/>
      <c r="AI263" s="1"/>
      <c r="AJ263" s="1"/>
      <c r="AK263" s="1"/>
    </row>
    <row r="264" spans="1:37" ht="12.75" customHeight="1" x14ac:dyDescent="0.2">
      <c r="A264" s="1"/>
      <c r="B264" s="1"/>
      <c r="C264" s="1"/>
      <c r="D264" s="1"/>
      <c r="E264" s="1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01"/>
      <c r="AB264" s="1"/>
      <c r="AC264" s="3"/>
      <c r="AD264" s="3"/>
      <c r="AE264" s="257"/>
      <c r="AF264" s="1"/>
      <c r="AG264" s="1"/>
      <c r="AH264" s="1"/>
      <c r="AI264" s="1"/>
      <c r="AJ264" s="1"/>
      <c r="AK264" s="1"/>
    </row>
    <row r="265" spans="1:37" ht="12.75" customHeight="1" x14ac:dyDescent="0.2">
      <c r="A265" s="1"/>
      <c r="B265" s="1"/>
      <c r="C265" s="1"/>
      <c r="D265" s="1"/>
      <c r="E265" s="1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01"/>
      <c r="AB265" s="1"/>
      <c r="AC265" s="3"/>
      <c r="AD265" s="3"/>
      <c r="AE265" s="257"/>
      <c r="AF265" s="1"/>
      <c r="AG265" s="1"/>
      <c r="AH265" s="1"/>
      <c r="AI265" s="1"/>
      <c r="AJ265" s="1"/>
      <c r="AK265" s="1"/>
    </row>
    <row r="266" spans="1:37" ht="12.75" customHeight="1" x14ac:dyDescent="0.2">
      <c r="A266" s="1"/>
      <c r="B266" s="1"/>
      <c r="C266" s="1"/>
      <c r="D266" s="1"/>
      <c r="E266" s="1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01"/>
      <c r="AB266" s="1"/>
      <c r="AC266" s="3"/>
      <c r="AD266" s="3"/>
      <c r="AE266" s="257"/>
      <c r="AF266" s="1"/>
      <c r="AG266" s="1"/>
      <c r="AH266" s="1"/>
      <c r="AI266" s="1"/>
      <c r="AJ266" s="1"/>
      <c r="AK266" s="1"/>
    </row>
    <row r="267" spans="1:37" ht="12.75" customHeight="1" x14ac:dyDescent="0.2">
      <c r="A267" s="1"/>
      <c r="B267" s="1"/>
      <c r="C267" s="1"/>
      <c r="D267" s="1"/>
      <c r="E267" s="1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01"/>
      <c r="AB267" s="1"/>
      <c r="AC267" s="3"/>
      <c r="AD267" s="3"/>
      <c r="AE267" s="257"/>
      <c r="AF267" s="1"/>
      <c r="AG267" s="1"/>
      <c r="AH267" s="1"/>
      <c r="AI267" s="1"/>
      <c r="AJ267" s="1"/>
      <c r="AK267" s="1"/>
    </row>
    <row r="268" spans="1:37" ht="12.75" customHeight="1" x14ac:dyDescent="0.2">
      <c r="A268" s="1"/>
      <c r="B268" s="1"/>
      <c r="C268" s="1"/>
      <c r="D268" s="1"/>
      <c r="E268" s="1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01"/>
      <c r="AB268" s="1"/>
      <c r="AC268" s="3"/>
      <c r="AD268" s="3"/>
      <c r="AE268" s="257"/>
      <c r="AF268" s="1"/>
      <c r="AG268" s="1"/>
      <c r="AH268" s="1"/>
      <c r="AI268" s="1"/>
      <c r="AJ268" s="1"/>
      <c r="AK268" s="1"/>
    </row>
    <row r="269" spans="1:37" ht="12.75" customHeight="1" x14ac:dyDescent="0.2">
      <c r="A269" s="1"/>
      <c r="B269" s="1"/>
      <c r="C269" s="1"/>
      <c r="D269" s="1"/>
      <c r="E269" s="1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01"/>
      <c r="AB269" s="1"/>
      <c r="AC269" s="3"/>
      <c r="AD269" s="3"/>
      <c r="AE269" s="257"/>
      <c r="AF269" s="1"/>
      <c r="AG269" s="1"/>
      <c r="AH269" s="1"/>
      <c r="AI269" s="1"/>
      <c r="AJ269" s="1"/>
      <c r="AK269" s="1"/>
    </row>
    <row r="270" spans="1:37" ht="12.75" customHeight="1" x14ac:dyDescent="0.2">
      <c r="A270" s="1"/>
      <c r="B270" s="1"/>
      <c r="C270" s="1"/>
      <c r="D270" s="1"/>
      <c r="E270" s="1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01"/>
      <c r="AB270" s="1"/>
      <c r="AC270" s="3"/>
      <c r="AD270" s="3"/>
      <c r="AE270" s="257"/>
      <c r="AF270" s="1"/>
      <c r="AG270" s="1"/>
      <c r="AH270" s="1"/>
      <c r="AI270" s="1"/>
      <c r="AJ270" s="1"/>
      <c r="AK270" s="1"/>
    </row>
    <row r="271" spans="1:37" ht="12.75" customHeight="1" x14ac:dyDescent="0.2">
      <c r="A271" s="1"/>
      <c r="B271" s="1"/>
      <c r="C271" s="1"/>
      <c r="D271" s="1"/>
      <c r="E271" s="1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01"/>
      <c r="AB271" s="1"/>
      <c r="AC271" s="3"/>
      <c r="AD271" s="3"/>
      <c r="AE271" s="257"/>
      <c r="AF271" s="1"/>
      <c r="AG271" s="1"/>
      <c r="AH271" s="1"/>
      <c r="AI271" s="1"/>
      <c r="AJ271" s="1"/>
      <c r="AK271" s="1"/>
    </row>
    <row r="272" spans="1:37" ht="12.75" customHeight="1" x14ac:dyDescent="0.2">
      <c r="A272" s="1"/>
      <c r="B272" s="1"/>
      <c r="C272" s="1"/>
      <c r="D272" s="1"/>
      <c r="E272" s="1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01"/>
      <c r="AB272" s="1"/>
      <c r="AC272" s="3"/>
      <c r="AD272" s="3"/>
      <c r="AE272" s="257"/>
      <c r="AF272" s="1"/>
      <c r="AG272" s="1"/>
      <c r="AH272" s="1"/>
      <c r="AI272" s="1"/>
      <c r="AJ272" s="1"/>
      <c r="AK272" s="1"/>
    </row>
    <row r="273" spans="1:37" ht="12.75" customHeight="1" x14ac:dyDescent="0.2">
      <c r="A273" s="1"/>
      <c r="B273" s="1"/>
      <c r="C273" s="1"/>
      <c r="D273" s="1"/>
      <c r="E273" s="1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01"/>
      <c r="AB273" s="1"/>
      <c r="AC273" s="3"/>
      <c r="AD273" s="3"/>
      <c r="AE273" s="257"/>
      <c r="AF273" s="1"/>
      <c r="AG273" s="1"/>
      <c r="AH273" s="1"/>
      <c r="AI273" s="1"/>
      <c r="AJ273" s="1"/>
      <c r="AK273" s="1"/>
    </row>
    <row r="274" spans="1:37" ht="12.75" customHeight="1" x14ac:dyDescent="0.2">
      <c r="A274" s="1"/>
      <c r="B274" s="1"/>
      <c r="C274" s="1"/>
      <c r="D274" s="1"/>
      <c r="E274" s="1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01"/>
      <c r="AB274" s="1"/>
      <c r="AC274" s="3"/>
      <c r="AD274" s="3"/>
      <c r="AE274" s="257"/>
      <c r="AF274" s="1"/>
      <c r="AG274" s="1"/>
      <c r="AH274" s="1"/>
      <c r="AI274" s="1"/>
      <c r="AJ274" s="1"/>
      <c r="AK274" s="1"/>
    </row>
    <row r="275" spans="1:37" ht="12.75" customHeight="1" x14ac:dyDescent="0.2">
      <c r="A275" s="1"/>
      <c r="B275" s="1"/>
      <c r="C275" s="1"/>
      <c r="D275" s="1"/>
      <c r="E275" s="1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01"/>
      <c r="AB275" s="1"/>
      <c r="AC275" s="3"/>
      <c r="AD275" s="3"/>
      <c r="AE275" s="257"/>
      <c r="AF275" s="1"/>
      <c r="AG275" s="1"/>
      <c r="AH275" s="1"/>
      <c r="AI275" s="1"/>
      <c r="AJ275" s="1"/>
      <c r="AK275" s="1"/>
    </row>
    <row r="276" spans="1:37" ht="12.75" customHeight="1" x14ac:dyDescent="0.2">
      <c r="A276" s="1"/>
      <c r="B276" s="1"/>
      <c r="C276" s="1"/>
      <c r="D276" s="1"/>
      <c r="E276" s="1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01"/>
      <c r="AB276" s="1"/>
      <c r="AC276" s="3"/>
      <c r="AD276" s="3"/>
      <c r="AE276" s="257"/>
      <c r="AF276" s="1"/>
      <c r="AG276" s="1"/>
      <c r="AH276" s="1"/>
      <c r="AI276" s="1"/>
      <c r="AJ276" s="1"/>
      <c r="AK276" s="1"/>
    </row>
    <row r="277" spans="1:37" ht="12.75" customHeight="1" x14ac:dyDescent="0.2">
      <c r="A277" s="1"/>
      <c r="B277" s="1"/>
      <c r="C277" s="1"/>
      <c r="D277" s="1"/>
      <c r="E277" s="1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01"/>
      <c r="AB277" s="1"/>
      <c r="AC277" s="3"/>
      <c r="AD277" s="3"/>
      <c r="AE277" s="257"/>
      <c r="AF277" s="1"/>
      <c r="AG277" s="1"/>
      <c r="AH277" s="1"/>
      <c r="AI277" s="1"/>
      <c r="AJ277" s="1"/>
      <c r="AK277" s="1"/>
    </row>
    <row r="278" spans="1:37" ht="12.75" customHeight="1" x14ac:dyDescent="0.2">
      <c r="A278" s="1"/>
      <c r="B278" s="1"/>
      <c r="C278" s="1"/>
      <c r="D278" s="1"/>
      <c r="E278" s="1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01"/>
      <c r="AB278" s="1"/>
      <c r="AC278" s="3"/>
      <c r="AD278" s="3"/>
      <c r="AE278" s="257"/>
      <c r="AF278" s="1"/>
      <c r="AG278" s="1"/>
      <c r="AH278" s="1"/>
      <c r="AI278" s="1"/>
      <c r="AJ278" s="1"/>
      <c r="AK278" s="1"/>
    </row>
    <row r="279" spans="1:37" ht="12.75" customHeight="1" x14ac:dyDescent="0.2">
      <c r="A279" s="1"/>
      <c r="B279" s="1"/>
      <c r="C279" s="1"/>
      <c r="D279" s="1"/>
      <c r="E279" s="1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01"/>
      <c r="AB279" s="1"/>
      <c r="AC279" s="3"/>
      <c r="AD279" s="3"/>
      <c r="AE279" s="257"/>
      <c r="AF279" s="1"/>
      <c r="AG279" s="1"/>
      <c r="AH279" s="1"/>
      <c r="AI279" s="1"/>
      <c r="AJ279" s="1"/>
      <c r="AK279" s="1"/>
    </row>
    <row r="280" spans="1:37" ht="12.75" customHeight="1" x14ac:dyDescent="0.2">
      <c r="A280" s="1"/>
      <c r="B280" s="1"/>
      <c r="C280" s="1"/>
      <c r="D280" s="1"/>
      <c r="E280" s="1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01"/>
      <c r="AB280" s="1"/>
      <c r="AC280" s="3"/>
      <c r="AD280" s="3"/>
      <c r="AE280" s="257"/>
      <c r="AF280" s="1"/>
      <c r="AG280" s="1"/>
      <c r="AH280" s="1"/>
      <c r="AI280" s="1"/>
      <c r="AJ280" s="1"/>
      <c r="AK280" s="1"/>
    </row>
    <row r="281" spans="1:37" ht="12.75" customHeight="1" x14ac:dyDescent="0.2">
      <c r="A281" s="1"/>
      <c r="B281" s="1"/>
      <c r="C281" s="1"/>
      <c r="D281" s="1"/>
      <c r="E281" s="1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01"/>
      <c r="AB281" s="1"/>
      <c r="AC281" s="3"/>
      <c r="AD281" s="3"/>
      <c r="AE281" s="257"/>
      <c r="AF281" s="1"/>
      <c r="AG281" s="1"/>
      <c r="AH281" s="1"/>
      <c r="AI281" s="1"/>
      <c r="AJ281" s="1"/>
      <c r="AK281" s="1"/>
    </row>
    <row r="282" spans="1:37" ht="12.75" customHeight="1" x14ac:dyDescent="0.2">
      <c r="A282" s="1"/>
      <c r="B282" s="1"/>
      <c r="C282" s="1"/>
      <c r="D282" s="1"/>
      <c r="E282" s="1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01"/>
      <c r="AB282" s="1"/>
      <c r="AC282" s="3"/>
      <c r="AD282" s="3"/>
      <c r="AE282" s="257"/>
      <c r="AF282" s="1"/>
      <c r="AG282" s="1"/>
      <c r="AH282" s="1"/>
      <c r="AI282" s="1"/>
      <c r="AJ282" s="1"/>
      <c r="AK282" s="1"/>
    </row>
    <row r="283" spans="1:37" ht="12.75" customHeight="1" x14ac:dyDescent="0.2">
      <c r="A283" s="1"/>
      <c r="B283" s="1"/>
      <c r="C283" s="1"/>
      <c r="D283" s="1"/>
      <c r="E283" s="1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01"/>
      <c r="AB283" s="1"/>
      <c r="AC283" s="3"/>
      <c r="AD283" s="3"/>
      <c r="AE283" s="257"/>
      <c r="AF283" s="1"/>
      <c r="AG283" s="1"/>
      <c r="AH283" s="1"/>
      <c r="AI283" s="1"/>
      <c r="AJ283" s="1"/>
      <c r="AK283" s="1"/>
    </row>
    <row r="284" spans="1:37" ht="12.75" customHeight="1" x14ac:dyDescent="0.2">
      <c r="A284" s="1"/>
      <c r="B284" s="1"/>
      <c r="C284" s="1"/>
      <c r="D284" s="1"/>
      <c r="E284" s="1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01"/>
      <c r="AB284" s="1"/>
      <c r="AC284" s="3"/>
      <c r="AD284" s="3"/>
      <c r="AE284" s="257"/>
      <c r="AF284" s="1"/>
      <c r="AG284" s="1"/>
      <c r="AH284" s="1"/>
      <c r="AI284" s="1"/>
      <c r="AJ284" s="1"/>
      <c r="AK284" s="1"/>
    </row>
    <row r="285" spans="1:37" ht="12.75" customHeight="1" x14ac:dyDescent="0.2">
      <c r="A285" s="1"/>
      <c r="B285" s="1"/>
      <c r="C285" s="1"/>
      <c r="D285" s="1"/>
      <c r="E285" s="1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01"/>
      <c r="AB285" s="1"/>
      <c r="AC285" s="3"/>
      <c r="AD285" s="3"/>
      <c r="AE285" s="257"/>
      <c r="AF285" s="1"/>
      <c r="AG285" s="1"/>
      <c r="AH285" s="1"/>
      <c r="AI285" s="1"/>
      <c r="AJ285" s="1"/>
      <c r="AK285" s="1"/>
    </row>
    <row r="286" spans="1:37" ht="12.75" customHeight="1" x14ac:dyDescent="0.2">
      <c r="A286" s="1"/>
      <c r="B286" s="1"/>
      <c r="C286" s="1"/>
      <c r="D286" s="1"/>
      <c r="E286" s="1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01"/>
      <c r="AB286" s="1"/>
      <c r="AC286" s="3"/>
      <c r="AD286" s="3"/>
      <c r="AE286" s="257"/>
      <c r="AF286" s="1"/>
      <c r="AG286" s="1"/>
      <c r="AH286" s="1"/>
      <c r="AI286" s="1"/>
      <c r="AJ286" s="1"/>
      <c r="AK286" s="1"/>
    </row>
    <row r="287" spans="1:37" ht="12.75" customHeight="1" x14ac:dyDescent="0.2">
      <c r="A287" s="1"/>
      <c r="B287" s="1"/>
      <c r="C287" s="1"/>
      <c r="D287" s="1"/>
      <c r="E287" s="1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01"/>
      <c r="AB287" s="1"/>
      <c r="AC287" s="3"/>
      <c r="AD287" s="3"/>
      <c r="AE287" s="257"/>
      <c r="AF287" s="1"/>
      <c r="AG287" s="1"/>
      <c r="AH287" s="1"/>
      <c r="AI287" s="1"/>
      <c r="AJ287" s="1"/>
      <c r="AK287" s="1"/>
    </row>
    <row r="288" spans="1:37" ht="12.75" customHeight="1" x14ac:dyDescent="0.2">
      <c r="A288" s="1"/>
      <c r="B288" s="1"/>
      <c r="C288" s="1"/>
      <c r="D288" s="1"/>
      <c r="E288" s="1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01"/>
      <c r="AB288" s="1"/>
      <c r="AC288" s="3"/>
      <c r="AD288" s="3"/>
      <c r="AE288" s="257"/>
      <c r="AF288" s="1"/>
      <c r="AG288" s="1"/>
      <c r="AH288" s="1"/>
      <c r="AI288" s="1"/>
      <c r="AJ288" s="1"/>
      <c r="AK288" s="1"/>
    </row>
    <row r="289" spans="1:37" ht="12.75" customHeight="1" x14ac:dyDescent="0.2">
      <c r="A289" s="1"/>
      <c r="B289" s="1"/>
      <c r="C289" s="1"/>
      <c r="D289" s="1"/>
      <c r="E289" s="1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01"/>
      <c r="AB289" s="1"/>
      <c r="AC289" s="3"/>
      <c r="AD289" s="3"/>
      <c r="AE289" s="257"/>
      <c r="AF289" s="1"/>
      <c r="AG289" s="1"/>
      <c r="AH289" s="1"/>
      <c r="AI289" s="1"/>
      <c r="AJ289" s="1"/>
      <c r="AK289" s="1"/>
    </row>
    <row r="290" spans="1:37" ht="12.75" customHeight="1" x14ac:dyDescent="0.2">
      <c r="A290" s="1"/>
      <c r="B290" s="1"/>
      <c r="C290" s="1"/>
      <c r="D290" s="1"/>
      <c r="E290" s="1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01"/>
      <c r="AB290" s="1"/>
      <c r="AC290" s="3"/>
      <c r="AD290" s="3"/>
      <c r="AE290" s="257"/>
      <c r="AF290" s="1"/>
      <c r="AG290" s="1"/>
      <c r="AH290" s="1"/>
      <c r="AI290" s="1"/>
      <c r="AJ290" s="1"/>
      <c r="AK290" s="1"/>
    </row>
    <row r="291" spans="1:37" ht="12.75" customHeight="1" x14ac:dyDescent="0.2">
      <c r="A291" s="1"/>
      <c r="B291" s="1"/>
      <c r="C291" s="1"/>
      <c r="D291" s="1"/>
      <c r="E291" s="1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01"/>
      <c r="AB291" s="1"/>
      <c r="AC291" s="3"/>
      <c r="AD291" s="3"/>
      <c r="AE291" s="257"/>
      <c r="AF291" s="1"/>
      <c r="AG291" s="1"/>
      <c r="AH291" s="1"/>
      <c r="AI291" s="1"/>
      <c r="AJ291" s="1"/>
      <c r="AK291" s="1"/>
    </row>
    <row r="292" spans="1:37" ht="12.75" customHeight="1" x14ac:dyDescent="0.2">
      <c r="A292" s="1"/>
      <c r="B292" s="1"/>
      <c r="C292" s="1"/>
      <c r="D292" s="1"/>
      <c r="E292" s="1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01"/>
      <c r="AB292" s="1"/>
      <c r="AC292" s="3"/>
      <c r="AD292" s="3"/>
      <c r="AE292" s="257"/>
      <c r="AF292" s="1"/>
      <c r="AG292" s="1"/>
      <c r="AH292" s="1"/>
      <c r="AI292" s="1"/>
      <c r="AJ292" s="1"/>
      <c r="AK292" s="1"/>
    </row>
    <row r="293" spans="1:37" ht="12.75" customHeight="1" x14ac:dyDescent="0.2">
      <c r="A293" s="1"/>
      <c r="B293" s="1"/>
      <c r="C293" s="1"/>
      <c r="D293" s="1"/>
      <c r="E293" s="1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01"/>
      <c r="AB293" s="1"/>
      <c r="AC293" s="3"/>
      <c r="AD293" s="3"/>
      <c r="AE293" s="257"/>
      <c r="AF293" s="1"/>
      <c r="AG293" s="1"/>
      <c r="AH293" s="1"/>
      <c r="AI293" s="1"/>
      <c r="AJ293" s="1"/>
      <c r="AK293" s="1"/>
    </row>
    <row r="294" spans="1:37" ht="12.75" customHeight="1" x14ac:dyDescent="0.2">
      <c r="A294" s="1"/>
      <c r="B294" s="1"/>
      <c r="C294" s="1"/>
      <c r="D294" s="1"/>
      <c r="E294" s="1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01"/>
      <c r="AB294" s="1"/>
      <c r="AC294" s="3"/>
      <c r="AD294" s="3"/>
      <c r="AE294" s="257"/>
      <c r="AF294" s="1"/>
      <c r="AG294" s="1"/>
      <c r="AH294" s="1"/>
      <c r="AI294" s="1"/>
      <c r="AJ294" s="1"/>
      <c r="AK294" s="1"/>
    </row>
    <row r="295" spans="1:37" ht="12.75" customHeight="1" x14ac:dyDescent="0.2">
      <c r="A295" s="1"/>
      <c r="B295" s="1"/>
      <c r="C295" s="1"/>
      <c r="D295" s="1"/>
      <c r="E295" s="1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01"/>
      <c r="AB295" s="1"/>
      <c r="AC295" s="3"/>
      <c r="AD295" s="3"/>
      <c r="AE295" s="257"/>
      <c r="AF295" s="1"/>
      <c r="AG295" s="1"/>
      <c r="AH295" s="1"/>
      <c r="AI295" s="1"/>
      <c r="AJ295" s="1"/>
      <c r="AK295" s="1"/>
    </row>
    <row r="296" spans="1:37" ht="12.75" customHeight="1" x14ac:dyDescent="0.2">
      <c r="A296" s="1"/>
      <c r="B296" s="1"/>
      <c r="C296" s="1"/>
      <c r="D296" s="1"/>
      <c r="E296" s="1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01"/>
      <c r="AB296" s="1"/>
      <c r="AC296" s="3"/>
      <c r="AD296" s="3"/>
      <c r="AE296" s="257"/>
      <c r="AF296" s="1"/>
      <c r="AG296" s="1"/>
      <c r="AH296" s="1"/>
      <c r="AI296" s="1"/>
      <c r="AJ296" s="1"/>
      <c r="AK296" s="1"/>
    </row>
    <row r="297" spans="1:37" ht="12.75" customHeight="1" x14ac:dyDescent="0.2">
      <c r="A297" s="1"/>
      <c r="B297" s="1"/>
      <c r="C297" s="1"/>
      <c r="D297" s="1"/>
      <c r="E297" s="1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01"/>
      <c r="AB297" s="1"/>
      <c r="AC297" s="3"/>
      <c r="AD297" s="3"/>
      <c r="AE297" s="257"/>
      <c r="AF297" s="1"/>
      <c r="AG297" s="1"/>
      <c r="AH297" s="1"/>
      <c r="AI297" s="1"/>
      <c r="AJ297" s="1"/>
      <c r="AK297" s="1"/>
    </row>
    <row r="298" spans="1:37" ht="12.75" customHeight="1" x14ac:dyDescent="0.2">
      <c r="A298" s="1"/>
      <c r="B298" s="1"/>
      <c r="C298" s="1"/>
      <c r="D298" s="1"/>
      <c r="E298" s="1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01"/>
      <c r="AB298" s="1"/>
      <c r="AC298" s="3"/>
      <c r="AD298" s="3"/>
      <c r="AE298" s="257"/>
      <c r="AF298" s="1"/>
      <c r="AG298" s="1"/>
      <c r="AH298" s="1"/>
      <c r="AI298" s="1"/>
      <c r="AJ298" s="1"/>
      <c r="AK298" s="1"/>
    </row>
    <row r="299" spans="1:37" ht="12.75" customHeight="1" x14ac:dyDescent="0.2">
      <c r="A299" s="1"/>
      <c r="B299" s="1"/>
      <c r="C299" s="1"/>
      <c r="D299" s="1"/>
      <c r="E299" s="1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01"/>
      <c r="AB299" s="1"/>
      <c r="AC299" s="3"/>
      <c r="AD299" s="3"/>
      <c r="AE299" s="257"/>
      <c r="AF299" s="1"/>
      <c r="AG299" s="1"/>
      <c r="AH299" s="1"/>
      <c r="AI299" s="1"/>
      <c r="AJ299" s="1"/>
      <c r="AK299" s="1"/>
    </row>
    <row r="300" spans="1:37" ht="12.75" customHeight="1" x14ac:dyDescent="0.2">
      <c r="A300" s="1"/>
      <c r="B300" s="1"/>
      <c r="C300" s="1"/>
      <c r="D300" s="1"/>
      <c r="E300" s="1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01"/>
      <c r="AB300" s="1"/>
      <c r="AC300" s="3"/>
      <c r="AD300" s="3"/>
      <c r="AE300" s="257"/>
      <c r="AF300" s="1"/>
      <c r="AG300" s="1"/>
      <c r="AH300" s="1"/>
      <c r="AI300" s="1"/>
      <c r="AJ300" s="1"/>
      <c r="AK300" s="1"/>
    </row>
    <row r="301" spans="1:37" ht="12.75" customHeight="1" x14ac:dyDescent="0.2">
      <c r="A301" s="1"/>
      <c r="B301" s="1"/>
      <c r="C301" s="1"/>
      <c r="D301" s="1"/>
      <c r="E301" s="1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01"/>
      <c r="AB301" s="1"/>
      <c r="AC301" s="3"/>
      <c r="AD301" s="3"/>
      <c r="AE301" s="257"/>
      <c r="AF301" s="1"/>
      <c r="AG301" s="1"/>
      <c r="AH301" s="1"/>
      <c r="AI301" s="1"/>
      <c r="AJ301" s="1"/>
      <c r="AK301" s="1"/>
    </row>
    <row r="302" spans="1:37" ht="12.75" customHeight="1" x14ac:dyDescent="0.2">
      <c r="A302" s="1"/>
      <c r="B302" s="1"/>
      <c r="C302" s="1"/>
      <c r="D302" s="1"/>
      <c r="E302" s="1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01"/>
      <c r="AB302" s="1"/>
      <c r="AC302" s="3"/>
      <c r="AD302" s="3"/>
      <c r="AE302" s="257"/>
      <c r="AF302" s="1"/>
      <c r="AG302" s="1"/>
      <c r="AH302" s="1"/>
      <c r="AI302" s="1"/>
      <c r="AJ302" s="1"/>
      <c r="AK302" s="1"/>
    </row>
    <row r="303" spans="1:37" ht="12.75" customHeight="1" x14ac:dyDescent="0.2">
      <c r="A303" s="1"/>
      <c r="B303" s="1"/>
      <c r="C303" s="1"/>
      <c r="D303" s="1"/>
      <c r="E303" s="1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01"/>
      <c r="AB303" s="1"/>
      <c r="AC303" s="3"/>
      <c r="AD303" s="3"/>
      <c r="AE303" s="257"/>
      <c r="AF303" s="1"/>
      <c r="AG303" s="1"/>
      <c r="AH303" s="1"/>
      <c r="AI303" s="1"/>
      <c r="AJ303" s="1"/>
      <c r="AK303" s="1"/>
    </row>
    <row r="304" spans="1:37" ht="12.75" customHeight="1" x14ac:dyDescent="0.2">
      <c r="A304" s="1"/>
      <c r="B304" s="1"/>
      <c r="C304" s="1"/>
      <c r="D304" s="1"/>
      <c r="E304" s="1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01"/>
      <c r="AB304" s="1"/>
      <c r="AC304" s="3"/>
      <c r="AD304" s="3"/>
      <c r="AE304" s="257"/>
      <c r="AF304" s="1"/>
      <c r="AG304" s="1"/>
      <c r="AH304" s="1"/>
      <c r="AI304" s="1"/>
      <c r="AJ304" s="1"/>
      <c r="AK304" s="1"/>
    </row>
    <row r="305" spans="1:37" ht="12.75" customHeight="1" x14ac:dyDescent="0.2">
      <c r="A305" s="1"/>
      <c r="B305" s="1"/>
      <c r="C305" s="1"/>
      <c r="D305" s="1"/>
      <c r="E305" s="1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01"/>
      <c r="AB305" s="1"/>
      <c r="AC305" s="3"/>
      <c r="AD305" s="3"/>
      <c r="AE305" s="257"/>
      <c r="AF305" s="1"/>
      <c r="AG305" s="1"/>
      <c r="AH305" s="1"/>
      <c r="AI305" s="1"/>
      <c r="AJ305" s="1"/>
      <c r="AK305" s="1"/>
    </row>
    <row r="306" spans="1:37" ht="12.75" customHeight="1" x14ac:dyDescent="0.2">
      <c r="A306" s="1"/>
      <c r="B306" s="1"/>
      <c r="C306" s="1"/>
      <c r="D306" s="1"/>
      <c r="E306" s="1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01"/>
      <c r="AB306" s="1"/>
      <c r="AC306" s="3"/>
      <c r="AD306" s="3"/>
      <c r="AE306" s="257"/>
      <c r="AF306" s="1"/>
      <c r="AG306" s="1"/>
      <c r="AH306" s="1"/>
      <c r="AI306" s="1"/>
      <c r="AJ306" s="1"/>
      <c r="AK306" s="1"/>
    </row>
    <row r="307" spans="1:37" ht="12.75" customHeight="1" x14ac:dyDescent="0.2">
      <c r="A307" s="1"/>
      <c r="B307" s="1"/>
      <c r="C307" s="1"/>
      <c r="D307" s="1"/>
      <c r="E307" s="1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01"/>
      <c r="AB307" s="1"/>
      <c r="AC307" s="3"/>
      <c r="AD307" s="3"/>
      <c r="AE307" s="257"/>
      <c r="AF307" s="1"/>
      <c r="AG307" s="1"/>
      <c r="AH307" s="1"/>
      <c r="AI307" s="1"/>
      <c r="AJ307" s="1"/>
      <c r="AK307" s="1"/>
    </row>
    <row r="308" spans="1:37" ht="12.75" customHeight="1" x14ac:dyDescent="0.2">
      <c r="A308" s="1"/>
      <c r="B308" s="1"/>
      <c r="C308" s="1"/>
      <c r="D308" s="1"/>
      <c r="E308" s="1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01"/>
      <c r="AB308" s="1"/>
      <c r="AC308" s="3"/>
      <c r="AD308" s="3"/>
      <c r="AE308" s="257"/>
      <c r="AF308" s="1"/>
      <c r="AG308" s="1"/>
      <c r="AH308" s="1"/>
      <c r="AI308" s="1"/>
      <c r="AJ308" s="1"/>
      <c r="AK308" s="1"/>
    </row>
    <row r="309" spans="1:37" ht="12.75" customHeight="1" x14ac:dyDescent="0.2">
      <c r="A309" s="1"/>
      <c r="B309" s="1"/>
      <c r="C309" s="1"/>
      <c r="D309" s="1"/>
      <c r="E309" s="1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01"/>
      <c r="AB309" s="1"/>
      <c r="AC309" s="3"/>
      <c r="AD309" s="3"/>
      <c r="AE309" s="257"/>
      <c r="AF309" s="1"/>
      <c r="AG309" s="1"/>
      <c r="AH309" s="1"/>
      <c r="AI309" s="1"/>
      <c r="AJ309" s="1"/>
      <c r="AK309" s="1"/>
    </row>
    <row r="310" spans="1:37" ht="12.75" customHeight="1" x14ac:dyDescent="0.2">
      <c r="A310" s="1"/>
      <c r="B310" s="1"/>
      <c r="C310" s="1"/>
      <c r="D310" s="1"/>
      <c r="E310" s="1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01"/>
      <c r="AB310" s="1"/>
      <c r="AC310" s="3"/>
      <c r="AD310" s="3"/>
      <c r="AE310" s="257"/>
      <c r="AF310" s="1"/>
      <c r="AG310" s="1"/>
      <c r="AH310" s="1"/>
      <c r="AI310" s="1"/>
      <c r="AJ310" s="1"/>
      <c r="AK310" s="1"/>
    </row>
    <row r="311" spans="1:37" ht="12.75" customHeight="1" x14ac:dyDescent="0.2">
      <c r="A311" s="1"/>
      <c r="B311" s="1"/>
      <c r="C311" s="1"/>
      <c r="D311" s="1"/>
      <c r="E311" s="1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01"/>
      <c r="AB311" s="1"/>
      <c r="AC311" s="3"/>
      <c r="AD311" s="3"/>
      <c r="AE311" s="257"/>
      <c r="AF311" s="1"/>
      <c r="AG311" s="1"/>
      <c r="AH311" s="1"/>
      <c r="AI311" s="1"/>
      <c r="AJ311" s="1"/>
      <c r="AK311" s="1"/>
    </row>
    <row r="312" spans="1:37" ht="12.75" customHeight="1" x14ac:dyDescent="0.2">
      <c r="A312" s="1"/>
      <c r="B312" s="1"/>
      <c r="C312" s="1"/>
      <c r="D312" s="1"/>
      <c r="E312" s="1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01"/>
      <c r="AB312" s="1"/>
      <c r="AC312" s="3"/>
      <c r="AD312" s="3"/>
      <c r="AE312" s="257"/>
      <c r="AF312" s="1"/>
      <c r="AG312" s="1"/>
      <c r="AH312" s="1"/>
      <c r="AI312" s="1"/>
      <c r="AJ312" s="1"/>
      <c r="AK312" s="1"/>
    </row>
    <row r="313" spans="1:37" ht="12.75" customHeight="1" x14ac:dyDescent="0.2">
      <c r="A313" s="1"/>
      <c r="B313" s="1"/>
      <c r="C313" s="1"/>
      <c r="D313" s="1"/>
      <c r="E313" s="1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01"/>
      <c r="AB313" s="1"/>
      <c r="AC313" s="3"/>
      <c r="AD313" s="3"/>
      <c r="AE313" s="257"/>
      <c r="AF313" s="1"/>
      <c r="AG313" s="1"/>
      <c r="AH313" s="1"/>
      <c r="AI313" s="1"/>
      <c r="AJ313" s="1"/>
      <c r="AK313" s="1"/>
    </row>
    <row r="314" spans="1:37" ht="12.75" customHeight="1" x14ac:dyDescent="0.2">
      <c r="A314" s="1"/>
      <c r="B314" s="1"/>
      <c r="C314" s="1"/>
      <c r="D314" s="1"/>
      <c r="E314" s="1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01"/>
      <c r="AB314" s="1"/>
      <c r="AC314" s="3"/>
      <c r="AD314" s="3"/>
      <c r="AE314" s="257"/>
      <c r="AF314" s="1"/>
      <c r="AG314" s="1"/>
      <c r="AH314" s="1"/>
      <c r="AI314" s="1"/>
      <c r="AJ314" s="1"/>
      <c r="AK314" s="1"/>
    </row>
    <row r="315" spans="1:37" ht="12.75" customHeight="1" x14ac:dyDescent="0.2">
      <c r="A315" s="1"/>
      <c r="B315" s="1"/>
      <c r="C315" s="1"/>
      <c r="D315" s="1"/>
      <c r="E315" s="1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01"/>
      <c r="AB315" s="1"/>
      <c r="AC315" s="3"/>
      <c r="AD315" s="3"/>
      <c r="AE315" s="257"/>
      <c r="AF315" s="1"/>
      <c r="AG315" s="1"/>
      <c r="AH315" s="1"/>
      <c r="AI315" s="1"/>
      <c r="AJ315" s="1"/>
      <c r="AK315" s="1"/>
    </row>
    <row r="316" spans="1:37" ht="12.75" customHeight="1" x14ac:dyDescent="0.2">
      <c r="A316" s="1"/>
      <c r="B316" s="1"/>
      <c r="C316" s="1"/>
      <c r="D316" s="1"/>
      <c r="E316" s="1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01"/>
      <c r="AB316" s="1"/>
      <c r="AC316" s="3"/>
      <c r="AD316" s="3"/>
      <c r="AE316" s="257"/>
      <c r="AF316" s="1"/>
      <c r="AG316" s="1"/>
      <c r="AH316" s="1"/>
      <c r="AI316" s="1"/>
      <c r="AJ316" s="1"/>
      <c r="AK316" s="1"/>
    </row>
    <row r="317" spans="1:37" ht="12.75" customHeight="1" x14ac:dyDescent="0.2">
      <c r="A317" s="1"/>
      <c r="B317" s="1"/>
      <c r="C317" s="1"/>
      <c r="D317" s="1"/>
      <c r="E317" s="1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01"/>
      <c r="AB317" s="1"/>
      <c r="AC317" s="3"/>
      <c r="AD317" s="3"/>
      <c r="AE317" s="257"/>
      <c r="AF317" s="1"/>
      <c r="AG317" s="1"/>
      <c r="AH317" s="1"/>
      <c r="AI317" s="1"/>
      <c r="AJ317" s="1"/>
      <c r="AK317" s="1"/>
    </row>
    <row r="318" spans="1:37" ht="12.75" customHeight="1" x14ac:dyDescent="0.2">
      <c r="A318" s="1"/>
      <c r="B318" s="1"/>
      <c r="C318" s="1"/>
      <c r="D318" s="1"/>
      <c r="E318" s="1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01"/>
      <c r="AB318" s="1"/>
      <c r="AC318" s="3"/>
      <c r="AD318" s="3"/>
      <c r="AE318" s="257"/>
      <c r="AF318" s="1"/>
      <c r="AG318" s="1"/>
      <c r="AH318" s="1"/>
      <c r="AI318" s="1"/>
      <c r="AJ318" s="1"/>
      <c r="AK318" s="1"/>
    </row>
    <row r="319" spans="1:37" ht="12.75" customHeight="1" x14ac:dyDescent="0.2">
      <c r="A319" s="1"/>
      <c r="B319" s="1"/>
      <c r="C319" s="1"/>
      <c r="D319" s="1"/>
      <c r="E319" s="1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01"/>
      <c r="AB319" s="1"/>
      <c r="AC319" s="3"/>
      <c r="AD319" s="3"/>
      <c r="AE319" s="257"/>
      <c r="AF319" s="1"/>
      <c r="AG319" s="1"/>
      <c r="AH319" s="1"/>
      <c r="AI319" s="1"/>
      <c r="AJ319" s="1"/>
      <c r="AK319" s="1"/>
    </row>
    <row r="320" spans="1:37" ht="12.75" customHeight="1" x14ac:dyDescent="0.2">
      <c r="A320" s="1"/>
      <c r="B320" s="1"/>
      <c r="C320" s="1"/>
      <c r="D320" s="1"/>
      <c r="E320" s="1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01"/>
      <c r="AB320" s="1"/>
      <c r="AC320" s="3"/>
      <c r="AD320" s="3"/>
      <c r="AE320" s="257"/>
      <c r="AF320" s="1"/>
      <c r="AG320" s="1"/>
      <c r="AH320" s="1"/>
      <c r="AI320" s="1"/>
      <c r="AJ320" s="1"/>
      <c r="AK320" s="1"/>
    </row>
    <row r="321" spans="1:37" ht="12.75" customHeight="1" x14ac:dyDescent="0.2">
      <c r="A321" s="1"/>
      <c r="B321" s="1"/>
      <c r="C321" s="1"/>
      <c r="D321" s="1"/>
      <c r="E321" s="1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01"/>
      <c r="AB321" s="1"/>
      <c r="AC321" s="3"/>
      <c r="AD321" s="3"/>
      <c r="AE321" s="257"/>
      <c r="AF321" s="1"/>
      <c r="AG321" s="1"/>
      <c r="AH321" s="1"/>
      <c r="AI321" s="1"/>
      <c r="AJ321" s="1"/>
      <c r="AK321" s="1"/>
    </row>
    <row r="322" spans="1:37" ht="12.75" customHeight="1" x14ac:dyDescent="0.2">
      <c r="A322" s="1"/>
      <c r="B322" s="1"/>
      <c r="C322" s="1"/>
      <c r="D322" s="1"/>
      <c r="E322" s="1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01"/>
      <c r="AB322" s="1"/>
      <c r="AC322" s="3"/>
      <c r="AD322" s="3"/>
      <c r="AE322" s="257"/>
      <c r="AF322" s="1"/>
      <c r="AG322" s="1"/>
      <c r="AH322" s="1"/>
      <c r="AI322" s="1"/>
      <c r="AJ322" s="1"/>
      <c r="AK322" s="1"/>
    </row>
    <row r="323" spans="1:37" ht="12.75" customHeight="1" x14ac:dyDescent="0.2">
      <c r="A323" s="1"/>
      <c r="B323" s="1"/>
      <c r="C323" s="1"/>
      <c r="D323" s="1"/>
      <c r="E323" s="1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01"/>
      <c r="AB323" s="1"/>
      <c r="AC323" s="3"/>
      <c r="AD323" s="3"/>
      <c r="AE323" s="257"/>
      <c r="AF323" s="1"/>
      <c r="AG323" s="1"/>
      <c r="AH323" s="1"/>
      <c r="AI323" s="1"/>
      <c r="AJ323" s="1"/>
      <c r="AK323" s="1"/>
    </row>
    <row r="324" spans="1:37" ht="12.75" customHeight="1" x14ac:dyDescent="0.2">
      <c r="A324" s="1"/>
      <c r="B324" s="1"/>
      <c r="C324" s="1"/>
      <c r="D324" s="1"/>
      <c r="E324" s="1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01"/>
      <c r="AB324" s="1"/>
      <c r="AC324" s="3"/>
      <c r="AD324" s="3"/>
      <c r="AE324" s="257"/>
      <c r="AF324" s="1"/>
      <c r="AG324" s="1"/>
      <c r="AH324" s="1"/>
      <c r="AI324" s="1"/>
      <c r="AJ324" s="1"/>
      <c r="AK324" s="1"/>
    </row>
    <row r="325" spans="1:37" ht="12.75" customHeight="1" x14ac:dyDescent="0.2">
      <c r="A325" s="1"/>
      <c r="B325" s="1"/>
      <c r="C325" s="1"/>
      <c r="D325" s="1"/>
      <c r="E325" s="1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01"/>
      <c r="AB325" s="1"/>
      <c r="AC325" s="3"/>
      <c r="AD325" s="3"/>
      <c r="AE325" s="257"/>
      <c r="AF325" s="1"/>
      <c r="AG325" s="1"/>
      <c r="AH325" s="1"/>
      <c r="AI325" s="1"/>
      <c r="AJ325" s="1"/>
      <c r="AK325" s="1"/>
    </row>
    <row r="326" spans="1:37" ht="12.75" customHeight="1" x14ac:dyDescent="0.2">
      <c r="A326" s="1"/>
      <c r="B326" s="1"/>
      <c r="C326" s="1"/>
      <c r="D326" s="1"/>
      <c r="E326" s="1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01"/>
      <c r="AB326" s="1"/>
      <c r="AC326" s="3"/>
      <c r="AD326" s="3"/>
      <c r="AE326" s="257"/>
      <c r="AF326" s="1"/>
      <c r="AG326" s="1"/>
      <c r="AH326" s="1"/>
      <c r="AI326" s="1"/>
      <c r="AJ326" s="1"/>
      <c r="AK326" s="1"/>
    </row>
    <row r="327" spans="1:37" ht="12.75" customHeight="1" x14ac:dyDescent="0.2">
      <c r="A327" s="1"/>
      <c r="B327" s="1"/>
      <c r="C327" s="1"/>
      <c r="D327" s="1"/>
      <c r="E327" s="1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01"/>
      <c r="AB327" s="1"/>
      <c r="AC327" s="3"/>
      <c r="AD327" s="3"/>
      <c r="AE327" s="257"/>
      <c r="AF327" s="1"/>
      <c r="AG327" s="1"/>
      <c r="AH327" s="1"/>
      <c r="AI327" s="1"/>
      <c r="AJ327" s="1"/>
      <c r="AK327" s="1"/>
    </row>
    <row r="328" spans="1:37" ht="12.75" customHeight="1" x14ac:dyDescent="0.2">
      <c r="A328" s="1"/>
      <c r="B328" s="1"/>
      <c r="C328" s="1"/>
      <c r="D328" s="1"/>
      <c r="E328" s="1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01"/>
      <c r="AB328" s="1"/>
      <c r="AC328" s="3"/>
      <c r="AD328" s="3"/>
      <c r="AE328" s="257"/>
      <c r="AF328" s="1"/>
      <c r="AG328" s="1"/>
      <c r="AH328" s="1"/>
      <c r="AI328" s="1"/>
      <c r="AJ328" s="1"/>
      <c r="AK328" s="1"/>
    </row>
    <row r="329" spans="1:37" ht="12.75" customHeight="1" x14ac:dyDescent="0.2">
      <c r="A329" s="1"/>
      <c r="B329" s="1"/>
      <c r="C329" s="1"/>
      <c r="D329" s="1"/>
      <c r="E329" s="1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01"/>
      <c r="AB329" s="1"/>
      <c r="AC329" s="3"/>
      <c r="AD329" s="3"/>
      <c r="AE329" s="257"/>
      <c r="AF329" s="1"/>
      <c r="AG329" s="1"/>
      <c r="AH329" s="1"/>
      <c r="AI329" s="1"/>
      <c r="AJ329" s="1"/>
      <c r="AK329" s="1"/>
    </row>
    <row r="330" spans="1:37" ht="12.75" customHeight="1" x14ac:dyDescent="0.2">
      <c r="A330" s="1"/>
      <c r="B330" s="1"/>
      <c r="C330" s="1"/>
      <c r="D330" s="1"/>
      <c r="E330" s="1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01"/>
      <c r="AB330" s="1"/>
      <c r="AC330" s="3"/>
      <c r="AD330" s="3"/>
      <c r="AE330" s="257"/>
      <c r="AF330" s="1"/>
      <c r="AG330" s="1"/>
      <c r="AH330" s="1"/>
      <c r="AI330" s="1"/>
      <c r="AJ330" s="1"/>
      <c r="AK330" s="1"/>
    </row>
    <row r="331" spans="1:37" ht="12.75" customHeight="1" x14ac:dyDescent="0.2">
      <c r="A331" s="1"/>
      <c r="B331" s="1"/>
      <c r="C331" s="1"/>
      <c r="D331" s="1"/>
      <c r="E331" s="1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01"/>
      <c r="AB331" s="1"/>
      <c r="AC331" s="3"/>
      <c r="AD331" s="3"/>
      <c r="AE331" s="257"/>
      <c r="AF331" s="1"/>
      <c r="AG331" s="1"/>
      <c r="AH331" s="1"/>
      <c r="AI331" s="1"/>
      <c r="AJ331" s="1"/>
      <c r="AK331" s="1"/>
    </row>
    <row r="332" spans="1:37" ht="12.75" customHeight="1" x14ac:dyDescent="0.2">
      <c r="A332" s="1"/>
      <c r="B332" s="1"/>
      <c r="C332" s="1"/>
      <c r="D332" s="1"/>
      <c r="E332" s="1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01"/>
      <c r="AB332" s="1"/>
      <c r="AC332" s="3"/>
      <c r="AD332" s="3"/>
      <c r="AE332" s="257"/>
      <c r="AF332" s="1"/>
      <c r="AG332" s="1"/>
      <c r="AH332" s="1"/>
      <c r="AI332" s="1"/>
      <c r="AJ332" s="1"/>
      <c r="AK332" s="1"/>
    </row>
    <row r="333" spans="1:37" ht="12.75" customHeight="1" x14ac:dyDescent="0.2">
      <c r="A333" s="1"/>
      <c r="B333" s="1"/>
      <c r="C333" s="1"/>
      <c r="D333" s="1"/>
      <c r="E333" s="1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01"/>
      <c r="AB333" s="1"/>
      <c r="AC333" s="3"/>
      <c r="AD333" s="3"/>
      <c r="AE333" s="257"/>
      <c r="AF333" s="1"/>
      <c r="AG333" s="1"/>
      <c r="AH333" s="1"/>
      <c r="AI333" s="1"/>
      <c r="AJ333" s="1"/>
      <c r="AK333" s="1"/>
    </row>
    <row r="334" spans="1:37" ht="12.75" customHeight="1" x14ac:dyDescent="0.2">
      <c r="A334" s="1"/>
      <c r="B334" s="1"/>
      <c r="C334" s="1"/>
      <c r="D334" s="1"/>
      <c r="E334" s="1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01"/>
      <c r="AB334" s="1"/>
      <c r="AC334" s="3"/>
      <c r="AD334" s="3"/>
      <c r="AE334" s="257"/>
      <c r="AF334" s="1"/>
      <c r="AG334" s="1"/>
      <c r="AH334" s="1"/>
      <c r="AI334" s="1"/>
      <c r="AJ334" s="1"/>
      <c r="AK334" s="1"/>
    </row>
    <row r="335" spans="1:37" ht="12.75" customHeight="1" x14ac:dyDescent="0.2">
      <c r="A335" s="1"/>
      <c r="B335" s="1"/>
      <c r="C335" s="1"/>
      <c r="D335" s="1"/>
      <c r="E335" s="1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01"/>
      <c r="AB335" s="1"/>
      <c r="AC335" s="3"/>
      <c r="AD335" s="3"/>
      <c r="AE335" s="257"/>
      <c r="AF335" s="1"/>
      <c r="AG335" s="1"/>
      <c r="AH335" s="1"/>
      <c r="AI335" s="1"/>
      <c r="AJ335" s="1"/>
      <c r="AK335" s="1"/>
    </row>
    <row r="336" spans="1:37" ht="12.75" customHeight="1" x14ac:dyDescent="0.2">
      <c r="A336" s="1"/>
      <c r="B336" s="1"/>
      <c r="C336" s="1"/>
      <c r="D336" s="1"/>
      <c r="E336" s="1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01"/>
      <c r="AB336" s="1"/>
      <c r="AC336" s="3"/>
      <c r="AD336" s="3"/>
      <c r="AE336" s="257"/>
      <c r="AF336" s="1"/>
      <c r="AG336" s="1"/>
      <c r="AH336" s="1"/>
      <c r="AI336" s="1"/>
      <c r="AJ336" s="1"/>
      <c r="AK336" s="1"/>
    </row>
    <row r="337" spans="1:37" ht="12.75" customHeight="1" x14ac:dyDescent="0.2">
      <c r="A337" s="1"/>
      <c r="B337" s="1"/>
      <c r="C337" s="1"/>
      <c r="D337" s="1"/>
      <c r="E337" s="1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01"/>
      <c r="AB337" s="1"/>
      <c r="AC337" s="3"/>
      <c r="AD337" s="3"/>
      <c r="AE337" s="257"/>
      <c r="AF337" s="1"/>
      <c r="AG337" s="1"/>
      <c r="AH337" s="1"/>
      <c r="AI337" s="1"/>
      <c r="AJ337" s="1"/>
      <c r="AK337" s="1"/>
    </row>
    <row r="338" spans="1:37" ht="12.75" customHeight="1" x14ac:dyDescent="0.2">
      <c r="A338" s="1"/>
      <c r="B338" s="1"/>
      <c r="C338" s="1"/>
      <c r="D338" s="1"/>
      <c r="E338" s="1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01"/>
      <c r="AB338" s="1"/>
      <c r="AC338" s="3"/>
      <c r="AD338" s="3"/>
      <c r="AE338" s="257"/>
      <c r="AF338" s="1"/>
      <c r="AG338" s="1"/>
      <c r="AH338" s="1"/>
      <c r="AI338" s="1"/>
      <c r="AJ338" s="1"/>
      <c r="AK338" s="1"/>
    </row>
    <row r="339" spans="1:37" ht="12.75" customHeight="1" x14ac:dyDescent="0.2">
      <c r="A339" s="1"/>
      <c r="B339" s="1"/>
      <c r="C339" s="1"/>
      <c r="D339" s="1"/>
      <c r="E339" s="1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01"/>
      <c r="AB339" s="1"/>
      <c r="AC339" s="3"/>
      <c r="AD339" s="3"/>
      <c r="AE339" s="257"/>
      <c r="AF339" s="1"/>
      <c r="AG339" s="1"/>
      <c r="AH339" s="1"/>
      <c r="AI339" s="1"/>
      <c r="AJ339" s="1"/>
      <c r="AK339" s="1"/>
    </row>
    <row r="340" spans="1:37" ht="12.75" customHeight="1" x14ac:dyDescent="0.2">
      <c r="A340" s="1"/>
      <c r="B340" s="1"/>
      <c r="C340" s="1"/>
      <c r="D340" s="1"/>
      <c r="E340" s="1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01"/>
      <c r="AB340" s="1"/>
      <c r="AC340" s="3"/>
      <c r="AD340" s="3"/>
      <c r="AE340" s="257"/>
      <c r="AF340" s="1"/>
      <c r="AG340" s="1"/>
      <c r="AH340" s="1"/>
      <c r="AI340" s="1"/>
      <c r="AJ340" s="1"/>
      <c r="AK340" s="1"/>
    </row>
    <row r="341" spans="1:37" ht="12.75" customHeight="1" x14ac:dyDescent="0.2">
      <c r="A341" s="1"/>
      <c r="B341" s="1"/>
      <c r="C341" s="1"/>
      <c r="D341" s="1"/>
      <c r="E341" s="1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01"/>
      <c r="AB341" s="1"/>
      <c r="AC341" s="3"/>
      <c r="AD341" s="3"/>
      <c r="AE341" s="257"/>
      <c r="AF341" s="1"/>
      <c r="AG341" s="1"/>
      <c r="AH341" s="1"/>
      <c r="AI341" s="1"/>
      <c r="AJ341" s="1"/>
      <c r="AK341" s="1"/>
    </row>
    <row r="342" spans="1:37" ht="12.75" customHeight="1" x14ac:dyDescent="0.2">
      <c r="A342" s="1"/>
      <c r="B342" s="1"/>
      <c r="C342" s="1"/>
      <c r="D342" s="1"/>
      <c r="E342" s="1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01"/>
      <c r="AB342" s="1"/>
      <c r="AC342" s="3"/>
      <c r="AD342" s="3"/>
      <c r="AE342" s="257"/>
      <c r="AF342" s="1"/>
      <c r="AG342" s="1"/>
      <c r="AH342" s="1"/>
      <c r="AI342" s="1"/>
      <c r="AJ342" s="1"/>
      <c r="AK342" s="1"/>
    </row>
    <row r="343" spans="1:37" ht="12.75" customHeight="1" x14ac:dyDescent="0.2">
      <c r="A343" s="1"/>
      <c r="B343" s="1"/>
      <c r="C343" s="1"/>
      <c r="D343" s="1"/>
      <c r="E343" s="1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01"/>
      <c r="AB343" s="1"/>
      <c r="AC343" s="3"/>
      <c r="AD343" s="3"/>
      <c r="AE343" s="257"/>
      <c r="AF343" s="1"/>
      <c r="AG343" s="1"/>
      <c r="AH343" s="1"/>
      <c r="AI343" s="1"/>
      <c r="AJ343" s="1"/>
      <c r="AK343" s="1"/>
    </row>
    <row r="344" spans="1:37" ht="12.75" customHeight="1" x14ac:dyDescent="0.2">
      <c r="A344" s="1"/>
      <c r="B344" s="1"/>
      <c r="C344" s="1"/>
      <c r="D344" s="1"/>
      <c r="E344" s="1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01"/>
      <c r="AB344" s="1"/>
      <c r="AC344" s="3"/>
      <c r="AD344" s="3"/>
      <c r="AE344" s="257"/>
      <c r="AF344" s="1"/>
      <c r="AG344" s="1"/>
      <c r="AH344" s="1"/>
      <c r="AI344" s="1"/>
      <c r="AJ344" s="1"/>
      <c r="AK344" s="1"/>
    </row>
    <row r="345" spans="1:37" ht="12.75" customHeight="1" x14ac:dyDescent="0.2">
      <c r="A345" s="1"/>
      <c r="B345" s="1"/>
      <c r="C345" s="1"/>
      <c r="D345" s="1"/>
      <c r="E345" s="1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01"/>
      <c r="AB345" s="1"/>
      <c r="AC345" s="3"/>
      <c r="AD345" s="3"/>
      <c r="AE345" s="257"/>
      <c r="AF345" s="1"/>
      <c r="AG345" s="1"/>
      <c r="AH345" s="1"/>
      <c r="AI345" s="1"/>
      <c r="AJ345" s="1"/>
      <c r="AK345" s="1"/>
    </row>
    <row r="346" spans="1:37" ht="12.75" customHeight="1" x14ac:dyDescent="0.2">
      <c r="A346" s="1"/>
      <c r="B346" s="1"/>
      <c r="C346" s="1"/>
      <c r="D346" s="1"/>
      <c r="E346" s="1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01"/>
      <c r="AB346" s="1"/>
      <c r="AC346" s="3"/>
      <c r="AD346" s="3"/>
      <c r="AE346" s="257"/>
      <c r="AF346" s="1"/>
      <c r="AG346" s="1"/>
      <c r="AH346" s="1"/>
      <c r="AI346" s="1"/>
      <c r="AJ346" s="1"/>
      <c r="AK346" s="1"/>
    </row>
    <row r="347" spans="1:37" ht="12.75" customHeight="1" x14ac:dyDescent="0.2">
      <c r="A347" s="1"/>
      <c r="B347" s="1"/>
      <c r="C347" s="1"/>
      <c r="D347" s="1"/>
      <c r="E347" s="1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01"/>
      <c r="AB347" s="1"/>
      <c r="AC347" s="3"/>
      <c r="AD347" s="3"/>
      <c r="AE347" s="257"/>
      <c r="AF347" s="1"/>
      <c r="AG347" s="1"/>
      <c r="AH347" s="1"/>
      <c r="AI347" s="1"/>
      <c r="AJ347" s="1"/>
      <c r="AK347" s="1"/>
    </row>
    <row r="348" spans="1:37" ht="12.75" customHeight="1" x14ac:dyDescent="0.2">
      <c r="A348" s="1"/>
      <c r="B348" s="1"/>
      <c r="C348" s="1"/>
      <c r="D348" s="1"/>
      <c r="E348" s="1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01"/>
      <c r="AB348" s="1"/>
      <c r="AC348" s="3"/>
      <c r="AD348" s="3"/>
      <c r="AE348" s="257"/>
      <c r="AF348" s="1"/>
      <c r="AG348" s="1"/>
      <c r="AH348" s="1"/>
      <c r="AI348" s="1"/>
      <c r="AJ348" s="1"/>
      <c r="AK348" s="1"/>
    </row>
    <row r="349" spans="1:37" ht="12.75" customHeight="1" x14ac:dyDescent="0.2">
      <c r="A349" s="1"/>
      <c r="B349" s="1"/>
      <c r="C349" s="1"/>
      <c r="D349" s="1"/>
      <c r="E349" s="1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01"/>
      <c r="AB349" s="1"/>
      <c r="AC349" s="3"/>
      <c r="AD349" s="3"/>
      <c r="AE349" s="257"/>
      <c r="AF349" s="1"/>
      <c r="AG349" s="1"/>
      <c r="AH349" s="1"/>
      <c r="AI349" s="1"/>
      <c r="AJ349" s="1"/>
      <c r="AK349" s="1"/>
    </row>
    <row r="350" spans="1:37" ht="12.75" customHeight="1" x14ac:dyDescent="0.2">
      <c r="A350" s="1"/>
      <c r="B350" s="1"/>
      <c r="C350" s="1"/>
      <c r="D350" s="1"/>
      <c r="E350" s="1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01"/>
      <c r="AB350" s="1"/>
      <c r="AC350" s="3"/>
      <c r="AD350" s="3"/>
      <c r="AE350" s="257"/>
      <c r="AF350" s="1"/>
      <c r="AG350" s="1"/>
      <c r="AH350" s="1"/>
      <c r="AI350" s="1"/>
      <c r="AJ350" s="1"/>
      <c r="AK350" s="1"/>
    </row>
    <row r="351" spans="1:37" ht="12.75" customHeight="1" x14ac:dyDescent="0.2">
      <c r="A351" s="1"/>
      <c r="B351" s="1"/>
      <c r="C351" s="1"/>
      <c r="D351" s="1"/>
      <c r="E351" s="1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01"/>
      <c r="AB351" s="1"/>
      <c r="AC351" s="3"/>
      <c r="AD351" s="3"/>
      <c r="AE351" s="257"/>
      <c r="AF351" s="1"/>
      <c r="AG351" s="1"/>
      <c r="AH351" s="1"/>
      <c r="AI351" s="1"/>
      <c r="AJ351" s="1"/>
      <c r="AK351" s="1"/>
    </row>
    <row r="352" spans="1:37" ht="12.75" customHeight="1" x14ac:dyDescent="0.2">
      <c r="A352" s="1"/>
      <c r="B352" s="1"/>
      <c r="C352" s="1"/>
      <c r="D352" s="1"/>
      <c r="E352" s="1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01"/>
      <c r="AB352" s="1"/>
      <c r="AC352" s="3"/>
      <c r="AD352" s="3"/>
      <c r="AE352" s="257"/>
      <c r="AF352" s="1"/>
      <c r="AG352" s="1"/>
      <c r="AH352" s="1"/>
      <c r="AI352" s="1"/>
      <c r="AJ352" s="1"/>
      <c r="AK352" s="1"/>
    </row>
    <row r="353" spans="1:37" ht="12.75" customHeight="1" x14ac:dyDescent="0.2">
      <c r="A353" s="1"/>
      <c r="B353" s="1"/>
      <c r="C353" s="1"/>
      <c r="D353" s="1"/>
      <c r="E353" s="1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01"/>
      <c r="AB353" s="1"/>
      <c r="AC353" s="3"/>
      <c r="AD353" s="3"/>
      <c r="AE353" s="257"/>
      <c r="AF353" s="1"/>
      <c r="AG353" s="1"/>
      <c r="AH353" s="1"/>
      <c r="AI353" s="1"/>
      <c r="AJ353" s="1"/>
      <c r="AK353" s="1"/>
    </row>
    <row r="354" spans="1:37" ht="12.75" customHeight="1" x14ac:dyDescent="0.2">
      <c r="A354" s="1"/>
      <c r="B354" s="1"/>
      <c r="C354" s="1"/>
      <c r="D354" s="1"/>
      <c r="E354" s="1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01"/>
      <c r="AB354" s="1"/>
      <c r="AC354" s="3"/>
      <c r="AD354" s="3"/>
      <c r="AE354" s="257"/>
      <c r="AF354" s="1"/>
      <c r="AG354" s="1"/>
      <c r="AH354" s="1"/>
      <c r="AI354" s="1"/>
      <c r="AJ354" s="1"/>
      <c r="AK354" s="1"/>
    </row>
    <row r="355" spans="1:37" ht="12.75" customHeight="1" x14ac:dyDescent="0.2">
      <c r="A355" s="1"/>
      <c r="B355" s="1"/>
      <c r="C355" s="1"/>
      <c r="D355" s="1"/>
      <c r="E355" s="1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01"/>
      <c r="AB355" s="1"/>
      <c r="AC355" s="3"/>
      <c r="AD355" s="3"/>
      <c r="AE355" s="257"/>
      <c r="AF355" s="1"/>
      <c r="AG355" s="1"/>
      <c r="AH355" s="1"/>
      <c r="AI355" s="1"/>
      <c r="AJ355" s="1"/>
      <c r="AK355" s="1"/>
    </row>
    <row r="356" spans="1:37" ht="12.75" customHeight="1" x14ac:dyDescent="0.2">
      <c r="A356" s="1"/>
      <c r="B356" s="1"/>
      <c r="C356" s="1"/>
      <c r="D356" s="1"/>
      <c r="E356" s="1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01"/>
      <c r="AB356" s="1"/>
      <c r="AC356" s="3"/>
      <c r="AD356" s="3"/>
      <c r="AE356" s="257"/>
      <c r="AF356" s="1"/>
      <c r="AG356" s="1"/>
      <c r="AH356" s="1"/>
      <c r="AI356" s="1"/>
      <c r="AJ356" s="1"/>
      <c r="AK356" s="1"/>
    </row>
    <row r="357" spans="1:37" ht="12.75" customHeight="1" x14ac:dyDescent="0.2">
      <c r="A357" s="1"/>
      <c r="B357" s="1"/>
      <c r="C357" s="1"/>
      <c r="D357" s="1"/>
      <c r="E357" s="1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01"/>
      <c r="AB357" s="1"/>
      <c r="AC357" s="3"/>
      <c r="AD357" s="3"/>
      <c r="AE357" s="257"/>
      <c r="AF357" s="1"/>
      <c r="AG357" s="1"/>
      <c r="AH357" s="1"/>
      <c r="AI357" s="1"/>
      <c r="AJ357" s="1"/>
      <c r="AK357" s="1"/>
    </row>
    <row r="358" spans="1:37" ht="12.75" customHeight="1" x14ac:dyDescent="0.2">
      <c r="A358" s="1"/>
      <c r="B358" s="1"/>
      <c r="C358" s="1"/>
      <c r="D358" s="1"/>
      <c r="E358" s="1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01"/>
      <c r="AB358" s="1"/>
      <c r="AC358" s="3"/>
      <c r="AD358" s="3"/>
      <c r="AE358" s="257"/>
      <c r="AF358" s="1"/>
      <c r="AG358" s="1"/>
      <c r="AH358" s="1"/>
      <c r="AI358" s="1"/>
      <c r="AJ358" s="1"/>
      <c r="AK358" s="1"/>
    </row>
    <row r="359" spans="1:37" ht="12.75" customHeight="1" x14ac:dyDescent="0.2">
      <c r="A359" s="1"/>
      <c r="B359" s="1"/>
      <c r="C359" s="1"/>
      <c r="D359" s="1"/>
      <c r="E359" s="1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01"/>
      <c r="AB359" s="1"/>
      <c r="AC359" s="3"/>
      <c r="AD359" s="3"/>
      <c r="AE359" s="257"/>
      <c r="AF359" s="1"/>
      <c r="AG359" s="1"/>
      <c r="AH359" s="1"/>
      <c r="AI359" s="1"/>
      <c r="AJ359" s="1"/>
      <c r="AK359" s="1"/>
    </row>
    <row r="360" spans="1:37" ht="12.75" customHeight="1" x14ac:dyDescent="0.2">
      <c r="A360" s="1"/>
      <c r="B360" s="1"/>
      <c r="C360" s="1"/>
      <c r="D360" s="1"/>
      <c r="E360" s="1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01"/>
      <c r="AB360" s="1"/>
      <c r="AC360" s="3"/>
      <c r="AD360" s="3"/>
      <c r="AE360" s="257"/>
      <c r="AF360" s="1"/>
      <c r="AG360" s="1"/>
      <c r="AH360" s="1"/>
      <c r="AI360" s="1"/>
      <c r="AJ360" s="1"/>
      <c r="AK360" s="1"/>
    </row>
    <row r="361" spans="1:37" ht="12.75" customHeight="1" x14ac:dyDescent="0.2">
      <c r="A361" s="1"/>
      <c r="B361" s="1"/>
      <c r="C361" s="1"/>
      <c r="D361" s="1"/>
      <c r="E361" s="1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01"/>
      <c r="AB361" s="1"/>
      <c r="AC361" s="3"/>
      <c r="AD361" s="3"/>
      <c r="AE361" s="257"/>
      <c r="AF361" s="1"/>
      <c r="AG361" s="1"/>
      <c r="AH361" s="1"/>
      <c r="AI361" s="1"/>
      <c r="AJ361" s="1"/>
      <c r="AK361" s="1"/>
    </row>
    <row r="362" spans="1:37" ht="12.75" customHeight="1" x14ac:dyDescent="0.2">
      <c r="A362" s="1"/>
      <c r="B362" s="1"/>
      <c r="C362" s="1"/>
      <c r="D362" s="1"/>
      <c r="E362" s="1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01"/>
      <c r="AB362" s="1"/>
      <c r="AC362" s="3"/>
      <c r="AD362" s="3"/>
      <c r="AE362" s="257"/>
      <c r="AF362" s="1"/>
      <c r="AG362" s="1"/>
      <c r="AH362" s="1"/>
      <c r="AI362" s="1"/>
      <c r="AJ362" s="1"/>
      <c r="AK362" s="1"/>
    </row>
    <row r="363" spans="1:37" ht="12.75" customHeight="1" x14ac:dyDescent="0.2">
      <c r="A363" s="1"/>
      <c r="B363" s="1"/>
      <c r="C363" s="1"/>
      <c r="D363" s="1"/>
      <c r="E363" s="1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01"/>
      <c r="AB363" s="1"/>
      <c r="AC363" s="3"/>
      <c r="AD363" s="3"/>
      <c r="AE363" s="257"/>
      <c r="AF363" s="1"/>
      <c r="AG363" s="1"/>
      <c r="AH363" s="1"/>
      <c r="AI363" s="1"/>
      <c r="AJ363" s="1"/>
      <c r="AK363" s="1"/>
    </row>
    <row r="364" spans="1:37" ht="12.75" customHeight="1" x14ac:dyDescent="0.2">
      <c r="A364" s="1"/>
      <c r="B364" s="1"/>
      <c r="C364" s="1"/>
      <c r="D364" s="1"/>
      <c r="E364" s="1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01"/>
      <c r="AB364" s="1"/>
      <c r="AC364" s="3"/>
      <c r="AD364" s="3"/>
      <c r="AE364" s="257"/>
      <c r="AF364" s="1"/>
      <c r="AG364" s="1"/>
      <c r="AH364" s="1"/>
      <c r="AI364" s="1"/>
      <c r="AJ364" s="1"/>
      <c r="AK364" s="1"/>
    </row>
    <row r="365" spans="1:37" ht="12.75" customHeight="1" x14ac:dyDescent="0.2">
      <c r="A365" s="1"/>
      <c r="B365" s="1"/>
      <c r="C365" s="1"/>
      <c r="D365" s="1"/>
      <c r="E365" s="1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01"/>
      <c r="AB365" s="1"/>
      <c r="AC365" s="3"/>
      <c r="AD365" s="3"/>
      <c r="AE365" s="257"/>
      <c r="AF365" s="1"/>
      <c r="AG365" s="1"/>
      <c r="AH365" s="1"/>
      <c r="AI365" s="1"/>
      <c r="AJ365" s="1"/>
      <c r="AK365" s="1"/>
    </row>
    <row r="366" spans="1:37" ht="12.75" customHeight="1" x14ac:dyDescent="0.2">
      <c r="A366" s="1"/>
      <c r="B366" s="1"/>
      <c r="C366" s="1"/>
      <c r="D366" s="1"/>
      <c r="E366" s="1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01"/>
      <c r="AB366" s="1"/>
      <c r="AC366" s="3"/>
      <c r="AD366" s="3"/>
      <c r="AE366" s="257"/>
      <c r="AF366" s="1"/>
      <c r="AG366" s="1"/>
      <c r="AH366" s="1"/>
      <c r="AI366" s="1"/>
      <c r="AJ366" s="1"/>
      <c r="AK366" s="1"/>
    </row>
    <row r="367" spans="1:37" ht="12.75" customHeight="1" x14ac:dyDescent="0.2">
      <c r="A367" s="1"/>
      <c r="B367" s="1"/>
      <c r="C367" s="1"/>
      <c r="D367" s="1"/>
      <c r="E367" s="1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01"/>
      <c r="AB367" s="1"/>
      <c r="AC367" s="3"/>
      <c r="AD367" s="3"/>
      <c r="AE367" s="257"/>
      <c r="AF367" s="1"/>
      <c r="AG367" s="1"/>
      <c r="AH367" s="1"/>
      <c r="AI367" s="1"/>
      <c r="AJ367" s="1"/>
      <c r="AK367" s="1"/>
    </row>
    <row r="368" spans="1:37" ht="12.75" customHeight="1" x14ac:dyDescent="0.2">
      <c r="A368" s="1"/>
      <c r="B368" s="1"/>
      <c r="C368" s="1"/>
      <c r="D368" s="1"/>
      <c r="E368" s="1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01"/>
      <c r="AB368" s="1"/>
      <c r="AC368" s="3"/>
      <c r="AD368" s="3"/>
      <c r="AE368" s="257"/>
      <c r="AF368" s="1"/>
      <c r="AG368" s="1"/>
      <c r="AH368" s="1"/>
      <c r="AI368" s="1"/>
      <c r="AJ368" s="1"/>
      <c r="AK368" s="1"/>
    </row>
    <row r="369" spans="1:37" ht="12.75" customHeight="1" x14ac:dyDescent="0.2">
      <c r="A369" s="1"/>
      <c r="B369" s="1"/>
      <c r="C369" s="1"/>
      <c r="D369" s="1"/>
      <c r="E369" s="1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01"/>
      <c r="AB369" s="1"/>
      <c r="AC369" s="3"/>
      <c r="AD369" s="3"/>
      <c r="AE369" s="257"/>
      <c r="AF369" s="1"/>
      <c r="AG369" s="1"/>
      <c r="AH369" s="1"/>
      <c r="AI369" s="1"/>
      <c r="AJ369" s="1"/>
      <c r="AK369" s="1"/>
    </row>
    <row r="370" spans="1:37" ht="12.75" customHeight="1" x14ac:dyDescent="0.2">
      <c r="A370" s="1"/>
      <c r="B370" s="1"/>
      <c r="C370" s="1"/>
      <c r="D370" s="1"/>
      <c r="E370" s="1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01"/>
      <c r="AB370" s="1"/>
      <c r="AC370" s="3"/>
      <c r="AD370" s="3"/>
      <c r="AE370" s="257"/>
      <c r="AF370" s="1"/>
      <c r="AG370" s="1"/>
      <c r="AH370" s="1"/>
      <c r="AI370" s="1"/>
      <c r="AJ370" s="1"/>
      <c r="AK370" s="1"/>
    </row>
    <row r="371" spans="1:37" ht="12.75" customHeight="1" x14ac:dyDescent="0.2">
      <c r="A371" s="1"/>
      <c r="B371" s="1"/>
      <c r="C371" s="1"/>
      <c r="D371" s="1"/>
      <c r="E371" s="1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01"/>
      <c r="AB371" s="1"/>
      <c r="AC371" s="3"/>
      <c r="AD371" s="3"/>
      <c r="AE371" s="257"/>
      <c r="AF371" s="1"/>
      <c r="AG371" s="1"/>
      <c r="AH371" s="1"/>
      <c r="AI371" s="1"/>
      <c r="AJ371" s="1"/>
      <c r="AK371" s="1"/>
    </row>
    <row r="372" spans="1:37" ht="12.75" customHeight="1" x14ac:dyDescent="0.2">
      <c r="A372" s="1"/>
      <c r="B372" s="1"/>
      <c r="C372" s="1"/>
      <c r="D372" s="1"/>
      <c r="E372" s="1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01"/>
      <c r="AB372" s="1"/>
      <c r="AC372" s="3"/>
      <c r="AD372" s="3"/>
      <c r="AE372" s="257"/>
      <c r="AF372" s="1"/>
      <c r="AG372" s="1"/>
      <c r="AH372" s="1"/>
      <c r="AI372" s="1"/>
      <c r="AJ372" s="1"/>
      <c r="AK372" s="1"/>
    </row>
    <row r="373" spans="1:37" ht="12.75" customHeight="1" x14ac:dyDescent="0.2">
      <c r="A373" s="1"/>
      <c r="B373" s="1"/>
      <c r="C373" s="1"/>
      <c r="D373" s="1"/>
      <c r="E373" s="1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01"/>
      <c r="AB373" s="1"/>
      <c r="AC373" s="3"/>
      <c r="AD373" s="3"/>
      <c r="AE373" s="257"/>
      <c r="AF373" s="1"/>
      <c r="AG373" s="1"/>
      <c r="AH373" s="1"/>
      <c r="AI373" s="1"/>
      <c r="AJ373" s="1"/>
      <c r="AK373" s="1"/>
    </row>
    <row r="374" spans="1:37" ht="12.75" customHeight="1" x14ac:dyDescent="0.2">
      <c r="A374" s="1"/>
      <c r="B374" s="1"/>
      <c r="C374" s="1"/>
      <c r="D374" s="1"/>
      <c r="E374" s="1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01"/>
      <c r="AB374" s="1"/>
      <c r="AC374" s="3"/>
      <c r="AD374" s="3"/>
      <c r="AE374" s="257"/>
      <c r="AF374" s="1"/>
      <c r="AG374" s="1"/>
      <c r="AH374" s="1"/>
      <c r="AI374" s="1"/>
      <c r="AJ374" s="1"/>
      <c r="AK374" s="1"/>
    </row>
    <row r="375" spans="1:37" ht="12.75" customHeight="1" x14ac:dyDescent="0.2">
      <c r="A375" s="1"/>
      <c r="B375" s="1"/>
      <c r="C375" s="1"/>
      <c r="D375" s="1"/>
      <c r="E375" s="1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01"/>
      <c r="AB375" s="1"/>
      <c r="AC375" s="3"/>
      <c r="AD375" s="3"/>
      <c r="AE375" s="257"/>
      <c r="AF375" s="1"/>
      <c r="AG375" s="1"/>
      <c r="AH375" s="1"/>
      <c r="AI375" s="1"/>
      <c r="AJ375" s="1"/>
      <c r="AK375" s="1"/>
    </row>
    <row r="376" spans="1:37" ht="12.75" customHeight="1" x14ac:dyDescent="0.2">
      <c r="A376" s="1"/>
      <c r="B376" s="1"/>
      <c r="C376" s="1"/>
      <c r="D376" s="1"/>
      <c r="E376" s="1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01"/>
      <c r="AB376" s="1"/>
      <c r="AC376" s="3"/>
      <c r="AD376" s="3"/>
      <c r="AE376" s="257"/>
      <c r="AF376" s="1"/>
      <c r="AG376" s="1"/>
      <c r="AH376" s="1"/>
      <c r="AI376" s="1"/>
      <c r="AJ376" s="1"/>
      <c r="AK376" s="1"/>
    </row>
    <row r="377" spans="1:37" ht="12.75" customHeight="1" x14ac:dyDescent="0.2">
      <c r="A377" s="1"/>
      <c r="B377" s="1"/>
      <c r="C377" s="1"/>
      <c r="D377" s="1"/>
      <c r="E377" s="1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01"/>
      <c r="AB377" s="1"/>
      <c r="AC377" s="3"/>
      <c r="AD377" s="3"/>
      <c r="AE377" s="257"/>
      <c r="AF377" s="1"/>
      <c r="AG377" s="1"/>
      <c r="AH377" s="1"/>
      <c r="AI377" s="1"/>
      <c r="AJ377" s="1"/>
      <c r="AK377" s="1"/>
    </row>
    <row r="378" spans="1:37" ht="12.75" customHeight="1" x14ac:dyDescent="0.2">
      <c r="A378" s="1"/>
      <c r="B378" s="1"/>
      <c r="C378" s="1"/>
      <c r="D378" s="1"/>
      <c r="E378" s="1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01"/>
      <c r="AB378" s="1"/>
      <c r="AC378" s="3"/>
      <c r="AD378" s="3"/>
      <c r="AE378" s="257"/>
      <c r="AF378" s="1"/>
      <c r="AG378" s="1"/>
      <c r="AH378" s="1"/>
      <c r="AI378" s="1"/>
      <c r="AJ378" s="1"/>
      <c r="AK378" s="1"/>
    </row>
    <row r="379" spans="1:37" ht="12.75" customHeight="1" x14ac:dyDescent="0.2">
      <c r="A379" s="1"/>
      <c r="B379" s="1"/>
      <c r="C379" s="1"/>
      <c r="D379" s="1"/>
      <c r="E379" s="1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01"/>
      <c r="AB379" s="1"/>
      <c r="AC379" s="3"/>
      <c r="AD379" s="3"/>
      <c r="AE379" s="257"/>
      <c r="AF379" s="1"/>
      <c r="AG379" s="1"/>
      <c r="AH379" s="1"/>
      <c r="AI379" s="1"/>
      <c r="AJ379" s="1"/>
      <c r="AK379" s="1"/>
    </row>
    <row r="380" spans="1:37" ht="12.75" customHeight="1" x14ac:dyDescent="0.2">
      <c r="A380" s="1"/>
      <c r="B380" s="1"/>
      <c r="C380" s="1"/>
      <c r="D380" s="1"/>
      <c r="E380" s="1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01"/>
      <c r="AB380" s="1"/>
      <c r="AC380" s="3"/>
      <c r="AD380" s="3"/>
      <c r="AE380" s="257"/>
      <c r="AF380" s="1"/>
      <c r="AG380" s="1"/>
      <c r="AH380" s="1"/>
      <c r="AI380" s="1"/>
      <c r="AJ380" s="1"/>
      <c r="AK380" s="1"/>
    </row>
    <row r="381" spans="1:37" ht="12.75" customHeight="1" x14ac:dyDescent="0.2">
      <c r="A381" s="1"/>
      <c r="B381" s="1"/>
      <c r="C381" s="1"/>
      <c r="D381" s="1"/>
      <c r="E381" s="1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01"/>
      <c r="AB381" s="1"/>
      <c r="AC381" s="3"/>
      <c r="AD381" s="3"/>
      <c r="AE381" s="257"/>
      <c r="AF381" s="1"/>
      <c r="AG381" s="1"/>
      <c r="AH381" s="1"/>
      <c r="AI381" s="1"/>
      <c r="AJ381" s="1"/>
      <c r="AK381" s="1"/>
    </row>
    <row r="382" spans="1:37" ht="12.75" customHeight="1" x14ac:dyDescent="0.2">
      <c r="A382" s="1"/>
      <c r="B382" s="1"/>
      <c r="C382" s="1"/>
      <c r="D382" s="1"/>
      <c r="E382" s="1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01"/>
      <c r="AB382" s="1"/>
      <c r="AC382" s="3"/>
      <c r="AD382" s="3"/>
      <c r="AE382" s="257"/>
      <c r="AF382" s="1"/>
      <c r="AG382" s="1"/>
      <c r="AH382" s="1"/>
      <c r="AI382" s="1"/>
      <c r="AJ382" s="1"/>
      <c r="AK382" s="1"/>
    </row>
    <row r="383" spans="1:37" ht="12.75" customHeight="1" x14ac:dyDescent="0.2">
      <c r="A383" s="1"/>
      <c r="B383" s="1"/>
      <c r="C383" s="1"/>
      <c r="D383" s="1"/>
      <c r="E383" s="1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01"/>
      <c r="AB383" s="1"/>
      <c r="AC383" s="3"/>
      <c r="AD383" s="3"/>
      <c r="AE383" s="257"/>
      <c r="AF383" s="1"/>
      <c r="AG383" s="1"/>
      <c r="AH383" s="1"/>
      <c r="AI383" s="1"/>
      <c r="AJ383" s="1"/>
      <c r="AK383" s="1"/>
    </row>
    <row r="384" spans="1:37" ht="12.75" customHeight="1" x14ac:dyDescent="0.2">
      <c r="A384" s="1"/>
      <c r="B384" s="1"/>
      <c r="C384" s="1"/>
      <c r="D384" s="1"/>
      <c r="E384" s="1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01"/>
      <c r="AB384" s="1"/>
      <c r="AC384" s="3"/>
      <c r="AD384" s="3"/>
      <c r="AE384" s="257"/>
      <c r="AF384" s="1"/>
      <c r="AG384" s="1"/>
      <c r="AH384" s="1"/>
      <c r="AI384" s="1"/>
      <c r="AJ384" s="1"/>
      <c r="AK384" s="1"/>
    </row>
    <row r="385" spans="1:37" ht="12.75" customHeight="1" x14ac:dyDescent="0.2">
      <c r="A385" s="1"/>
      <c r="B385" s="1"/>
      <c r="C385" s="1"/>
      <c r="D385" s="1"/>
      <c r="E385" s="1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01"/>
      <c r="AB385" s="1"/>
      <c r="AC385" s="3"/>
      <c r="AD385" s="3"/>
      <c r="AE385" s="257"/>
      <c r="AF385" s="1"/>
      <c r="AG385" s="1"/>
      <c r="AH385" s="1"/>
      <c r="AI385" s="1"/>
      <c r="AJ385" s="1"/>
      <c r="AK385" s="1"/>
    </row>
    <row r="386" spans="1:37" ht="12.75" customHeight="1" x14ac:dyDescent="0.2">
      <c r="A386" s="1"/>
      <c r="B386" s="1"/>
      <c r="C386" s="1"/>
      <c r="D386" s="1"/>
      <c r="E386" s="1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01"/>
      <c r="AB386" s="1"/>
      <c r="AC386" s="3"/>
      <c r="AD386" s="3"/>
      <c r="AE386" s="257"/>
      <c r="AF386" s="1"/>
      <c r="AG386" s="1"/>
      <c r="AH386" s="1"/>
      <c r="AI386" s="1"/>
      <c r="AJ386" s="1"/>
      <c r="AK386" s="1"/>
    </row>
    <row r="387" spans="1:37" ht="12.75" customHeight="1" x14ac:dyDescent="0.2">
      <c r="A387" s="1"/>
      <c r="B387" s="1"/>
      <c r="C387" s="1"/>
      <c r="D387" s="1"/>
      <c r="E387" s="1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01"/>
      <c r="AB387" s="1"/>
      <c r="AC387" s="3"/>
      <c r="AD387" s="3"/>
      <c r="AE387" s="257"/>
      <c r="AF387" s="1"/>
      <c r="AG387" s="1"/>
      <c r="AH387" s="1"/>
      <c r="AI387" s="1"/>
      <c r="AJ387" s="1"/>
      <c r="AK387" s="1"/>
    </row>
    <row r="388" spans="1:37" ht="12.75" customHeight="1" x14ac:dyDescent="0.2">
      <c r="A388" s="1"/>
      <c r="B388" s="1"/>
      <c r="C388" s="1"/>
      <c r="D388" s="1"/>
      <c r="E388" s="1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01"/>
      <c r="AB388" s="1"/>
      <c r="AC388" s="3"/>
      <c r="AD388" s="3"/>
      <c r="AE388" s="257"/>
      <c r="AF388" s="1"/>
      <c r="AG388" s="1"/>
      <c r="AH388" s="1"/>
      <c r="AI388" s="1"/>
      <c r="AJ388" s="1"/>
      <c r="AK388" s="1"/>
    </row>
    <row r="389" spans="1:37" ht="12.75" customHeight="1" x14ac:dyDescent="0.2">
      <c r="A389" s="1"/>
      <c r="B389" s="1"/>
      <c r="C389" s="1"/>
      <c r="D389" s="1"/>
      <c r="E389" s="1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01"/>
      <c r="AB389" s="1"/>
      <c r="AC389" s="3"/>
      <c r="AD389" s="3"/>
      <c r="AE389" s="257"/>
      <c r="AF389" s="1"/>
      <c r="AG389" s="1"/>
      <c r="AH389" s="1"/>
      <c r="AI389" s="1"/>
      <c r="AJ389" s="1"/>
      <c r="AK389" s="1"/>
    </row>
    <row r="390" spans="1:37" ht="12.75" customHeight="1" x14ac:dyDescent="0.2">
      <c r="A390" s="1"/>
      <c r="B390" s="1"/>
      <c r="C390" s="1"/>
      <c r="D390" s="1"/>
      <c r="E390" s="1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01"/>
      <c r="AB390" s="1"/>
      <c r="AC390" s="3"/>
      <c r="AD390" s="3"/>
      <c r="AE390" s="257"/>
      <c r="AF390" s="1"/>
      <c r="AG390" s="1"/>
      <c r="AH390" s="1"/>
      <c r="AI390" s="1"/>
      <c r="AJ390" s="1"/>
      <c r="AK390" s="1"/>
    </row>
    <row r="391" spans="1:37" ht="12.75" customHeight="1" x14ac:dyDescent="0.2">
      <c r="A391" s="1"/>
      <c r="B391" s="1"/>
      <c r="C391" s="1"/>
      <c r="D391" s="1"/>
      <c r="E391" s="1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01"/>
      <c r="AB391" s="1"/>
      <c r="AC391" s="3"/>
      <c r="AD391" s="3"/>
      <c r="AE391" s="257"/>
      <c r="AF391" s="1"/>
      <c r="AG391" s="1"/>
      <c r="AH391" s="1"/>
      <c r="AI391" s="1"/>
      <c r="AJ391" s="1"/>
      <c r="AK391" s="1"/>
    </row>
    <row r="392" spans="1:37" ht="12.75" customHeight="1" x14ac:dyDescent="0.2">
      <c r="A392" s="1"/>
      <c r="B392" s="1"/>
      <c r="C392" s="1"/>
      <c r="D392" s="1"/>
      <c r="E392" s="1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01"/>
      <c r="AB392" s="1"/>
      <c r="AC392" s="3"/>
      <c r="AD392" s="3"/>
      <c r="AE392" s="257"/>
      <c r="AF392" s="1"/>
      <c r="AG392" s="1"/>
      <c r="AH392" s="1"/>
      <c r="AI392" s="1"/>
      <c r="AJ392" s="1"/>
      <c r="AK392" s="1"/>
    </row>
    <row r="393" spans="1:37" ht="12.75" customHeight="1" x14ac:dyDescent="0.2">
      <c r="A393" s="1"/>
      <c r="B393" s="1"/>
      <c r="C393" s="1"/>
      <c r="D393" s="1"/>
      <c r="E393" s="1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01"/>
      <c r="AB393" s="1"/>
      <c r="AC393" s="3"/>
      <c r="AD393" s="3"/>
      <c r="AE393" s="257"/>
      <c r="AF393" s="1"/>
      <c r="AG393" s="1"/>
      <c r="AH393" s="1"/>
      <c r="AI393" s="1"/>
      <c r="AJ393" s="1"/>
      <c r="AK393" s="1"/>
    </row>
    <row r="394" spans="1:37" ht="12.75" customHeight="1" x14ac:dyDescent="0.2">
      <c r="A394" s="1"/>
      <c r="B394" s="1"/>
      <c r="C394" s="1"/>
      <c r="D394" s="1"/>
      <c r="E394" s="1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01"/>
      <c r="AB394" s="1"/>
      <c r="AC394" s="3"/>
      <c r="AD394" s="3"/>
      <c r="AE394" s="257"/>
      <c r="AF394" s="1"/>
      <c r="AG394" s="1"/>
      <c r="AH394" s="1"/>
      <c r="AI394" s="1"/>
      <c r="AJ394" s="1"/>
      <c r="AK394" s="1"/>
    </row>
    <row r="395" spans="1:37" ht="12.75" customHeight="1" x14ac:dyDescent="0.2">
      <c r="A395" s="1"/>
      <c r="B395" s="1"/>
      <c r="C395" s="1"/>
      <c r="D395" s="1"/>
      <c r="E395" s="1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01"/>
      <c r="AB395" s="1"/>
      <c r="AC395" s="3"/>
      <c r="AD395" s="3"/>
      <c r="AE395" s="257"/>
      <c r="AF395" s="1"/>
      <c r="AG395" s="1"/>
      <c r="AH395" s="1"/>
      <c r="AI395" s="1"/>
      <c r="AJ395" s="1"/>
      <c r="AK395" s="1"/>
    </row>
    <row r="396" spans="1:37" ht="12.75" customHeight="1" x14ac:dyDescent="0.2">
      <c r="A396" s="1"/>
      <c r="B396" s="1"/>
      <c r="C396" s="1"/>
      <c r="D396" s="1"/>
      <c r="E396" s="1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01"/>
      <c r="AB396" s="1"/>
      <c r="AC396" s="3"/>
      <c r="AD396" s="3"/>
      <c r="AE396" s="257"/>
      <c r="AF396" s="1"/>
      <c r="AG396" s="1"/>
      <c r="AH396" s="1"/>
      <c r="AI396" s="1"/>
      <c r="AJ396" s="1"/>
      <c r="AK396" s="1"/>
    </row>
    <row r="397" spans="1:37" ht="12.75" customHeight="1" x14ac:dyDescent="0.2">
      <c r="A397" s="1"/>
      <c r="B397" s="1"/>
      <c r="C397" s="1"/>
      <c r="D397" s="1"/>
      <c r="E397" s="1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01"/>
      <c r="AB397" s="1"/>
      <c r="AC397" s="3"/>
      <c r="AD397" s="3"/>
      <c r="AE397" s="257"/>
      <c r="AF397" s="1"/>
      <c r="AG397" s="1"/>
      <c r="AH397" s="1"/>
      <c r="AI397" s="1"/>
      <c r="AJ397" s="1"/>
      <c r="AK397" s="1"/>
    </row>
    <row r="398" spans="1:37" ht="12.75" customHeight="1" x14ac:dyDescent="0.2">
      <c r="A398" s="1"/>
      <c r="B398" s="1"/>
      <c r="C398" s="1"/>
      <c r="D398" s="1"/>
      <c r="E398" s="1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01"/>
      <c r="AB398" s="1"/>
      <c r="AC398" s="3"/>
      <c r="AD398" s="3"/>
      <c r="AE398" s="257"/>
      <c r="AF398" s="1"/>
      <c r="AG398" s="1"/>
      <c r="AH398" s="1"/>
      <c r="AI398" s="1"/>
      <c r="AJ398" s="1"/>
      <c r="AK398" s="1"/>
    </row>
    <row r="399" spans="1:37" ht="12.75" customHeight="1" x14ac:dyDescent="0.2">
      <c r="A399" s="1"/>
      <c r="B399" s="1"/>
      <c r="C399" s="1"/>
      <c r="D399" s="1"/>
      <c r="E399" s="1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01"/>
      <c r="AB399" s="1"/>
      <c r="AC399" s="3"/>
      <c r="AD399" s="3"/>
      <c r="AE399" s="257"/>
      <c r="AF399" s="1"/>
      <c r="AG399" s="1"/>
      <c r="AH399" s="1"/>
      <c r="AI399" s="1"/>
      <c r="AJ399" s="1"/>
      <c r="AK399" s="1"/>
    </row>
    <row r="400" spans="1:37" ht="12.75" customHeight="1" x14ac:dyDescent="0.2">
      <c r="A400" s="1"/>
      <c r="B400" s="1"/>
      <c r="C400" s="1"/>
      <c r="D400" s="1"/>
      <c r="E400" s="1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01"/>
      <c r="AB400" s="1"/>
      <c r="AC400" s="3"/>
      <c r="AD400" s="3"/>
      <c r="AE400" s="257"/>
      <c r="AF400" s="1"/>
      <c r="AG400" s="1"/>
      <c r="AH400" s="1"/>
      <c r="AI400" s="1"/>
      <c r="AJ400" s="1"/>
      <c r="AK400" s="1"/>
    </row>
    <row r="401" spans="1:37" ht="12.75" customHeight="1" x14ac:dyDescent="0.2">
      <c r="A401" s="1"/>
      <c r="B401" s="1"/>
      <c r="C401" s="1"/>
      <c r="D401" s="1"/>
      <c r="E401" s="1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01"/>
      <c r="AB401" s="1"/>
      <c r="AC401" s="3"/>
      <c r="AD401" s="3"/>
      <c r="AE401" s="257"/>
      <c r="AF401" s="1"/>
      <c r="AG401" s="1"/>
      <c r="AH401" s="1"/>
      <c r="AI401" s="1"/>
      <c r="AJ401" s="1"/>
      <c r="AK401" s="1"/>
    </row>
    <row r="402" spans="1:37" ht="12.75" customHeight="1" x14ac:dyDescent="0.2">
      <c r="A402" s="1"/>
      <c r="B402" s="1"/>
      <c r="C402" s="1"/>
      <c r="D402" s="1"/>
      <c r="E402" s="1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01"/>
      <c r="AB402" s="1"/>
      <c r="AC402" s="3"/>
      <c r="AD402" s="3"/>
      <c r="AE402" s="257"/>
      <c r="AF402" s="1"/>
      <c r="AG402" s="1"/>
      <c r="AH402" s="1"/>
      <c r="AI402" s="1"/>
      <c r="AJ402" s="1"/>
      <c r="AK402" s="1"/>
    </row>
    <row r="403" spans="1:37" ht="12.75" customHeight="1" x14ac:dyDescent="0.2">
      <c r="A403" s="1"/>
      <c r="B403" s="1"/>
      <c r="C403" s="1"/>
      <c r="D403" s="1"/>
      <c r="E403" s="1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01"/>
      <c r="AB403" s="1"/>
      <c r="AC403" s="3"/>
      <c r="AD403" s="3"/>
      <c r="AE403" s="257"/>
      <c r="AF403" s="1"/>
      <c r="AG403" s="1"/>
      <c r="AH403" s="1"/>
      <c r="AI403" s="1"/>
      <c r="AJ403" s="1"/>
      <c r="AK403" s="1"/>
    </row>
    <row r="404" spans="1:37" ht="12.75" customHeight="1" x14ac:dyDescent="0.2">
      <c r="A404" s="1"/>
      <c r="B404" s="1"/>
      <c r="C404" s="1"/>
      <c r="D404" s="1"/>
      <c r="E404" s="1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01"/>
      <c r="AB404" s="1"/>
      <c r="AC404" s="3"/>
      <c r="AD404" s="3"/>
      <c r="AE404" s="257"/>
      <c r="AF404" s="1"/>
      <c r="AG404" s="1"/>
      <c r="AH404" s="1"/>
      <c r="AI404" s="1"/>
      <c r="AJ404" s="1"/>
      <c r="AK404" s="1"/>
    </row>
    <row r="405" spans="1:37" ht="12.75" customHeight="1" x14ac:dyDescent="0.2">
      <c r="A405" s="1"/>
      <c r="B405" s="1"/>
      <c r="C405" s="1"/>
      <c r="D405" s="1"/>
      <c r="E405" s="1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01"/>
      <c r="AB405" s="1"/>
      <c r="AC405" s="3"/>
      <c r="AD405" s="3"/>
      <c r="AE405" s="257"/>
      <c r="AF405" s="1"/>
      <c r="AG405" s="1"/>
      <c r="AH405" s="1"/>
      <c r="AI405" s="1"/>
      <c r="AJ405" s="1"/>
      <c r="AK405" s="1"/>
    </row>
    <row r="406" spans="1:37" ht="12.75" customHeight="1" x14ac:dyDescent="0.2">
      <c r="A406" s="1"/>
      <c r="B406" s="1"/>
      <c r="C406" s="1"/>
      <c r="D406" s="1"/>
      <c r="E406" s="1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01"/>
      <c r="AB406" s="1"/>
      <c r="AC406" s="3"/>
      <c r="AD406" s="3"/>
      <c r="AE406" s="257"/>
      <c r="AF406" s="1"/>
      <c r="AG406" s="1"/>
      <c r="AH406" s="1"/>
      <c r="AI406" s="1"/>
      <c r="AJ406" s="1"/>
      <c r="AK406" s="1"/>
    </row>
    <row r="407" spans="1:37" ht="12.75" customHeight="1" x14ac:dyDescent="0.2">
      <c r="A407" s="1"/>
      <c r="B407" s="1"/>
      <c r="C407" s="1"/>
      <c r="D407" s="1"/>
      <c r="E407" s="1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01"/>
      <c r="AB407" s="1"/>
      <c r="AC407" s="3"/>
      <c r="AD407" s="3"/>
      <c r="AE407" s="257"/>
      <c r="AF407" s="1"/>
      <c r="AG407" s="1"/>
      <c r="AH407" s="1"/>
      <c r="AI407" s="1"/>
      <c r="AJ407" s="1"/>
      <c r="AK407" s="1"/>
    </row>
    <row r="408" spans="1:37" ht="12.75" customHeight="1" x14ac:dyDescent="0.2">
      <c r="A408" s="1"/>
      <c r="B408" s="1"/>
      <c r="C408" s="1"/>
      <c r="D408" s="1"/>
      <c r="E408" s="1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01"/>
      <c r="AB408" s="1"/>
      <c r="AC408" s="3"/>
      <c r="AD408" s="3"/>
      <c r="AE408" s="257"/>
      <c r="AF408" s="1"/>
      <c r="AG408" s="1"/>
      <c r="AH408" s="1"/>
      <c r="AI408" s="1"/>
      <c r="AJ408" s="1"/>
      <c r="AK408" s="1"/>
    </row>
    <row r="409" spans="1:37" ht="12.75" customHeight="1" x14ac:dyDescent="0.2">
      <c r="A409" s="1"/>
      <c r="B409" s="1"/>
      <c r="C409" s="1"/>
      <c r="D409" s="1"/>
      <c r="E409" s="1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01"/>
      <c r="AB409" s="1"/>
      <c r="AC409" s="3"/>
      <c r="AD409" s="3"/>
      <c r="AE409" s="257"/>
      <c r="AF409" s="1"/>
      <c r="AG409" s="1"/>
      <c r="AH409" s="1"/>
      <c r="AI409" s="1"/>
      <c r="AJ409" s="1"/>
      <c r="AK409" s="1"/>
    </row>
    <row r="410" spans="1:37" ht="12.75" customHeight="1" x14ac:dyDescent="0.2">
      <c r="A410" s="1"/>
      <c r="B410" s="1"/>
      <c r="C410" s="1"/>
      <c r="D410" s="1"/>
      <c r="E410" s="1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01"/>
      <c r="AB410" s="1"/>
      <c r="AC410" s="3"/>
      <c r="AD410" s="3"/>
      <c r="AE410" s="257"/>
      <c r="AF410" s="1"/>
      <c r="AG410" s="1"/>
      <c r="AH410" s="1"/>
      <c r="AI410" s="1"/>
      <c r="AJ410" s="1"/>
      <c r="AK410" s="1"/>
    </row>
    <row r="411" spans="1:37" ht="12.75" customHeight="1" x14ac:dyDescent="0.2">
      <c r="A411" s="1"/>
      <c r="B411" s="1"/>
      <c r="C411" s="1"/>
      <c r="D411" s="1"/>
      <c r="E411" s="1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01"/>
      <c r="AB411" s="1"/>
      <c r="AC411" s="3"/>
      <c r="AD411" s="3"/>
      <c r="AE411" s="257"/>
      <c r="AF411" s="1"/>
      <c r="AG411" s="1"/>
      <c r="AH411" s="1"/>
      <c r="AI411" s="1"/>
      <c r="AJ411" s="1"/>
      <c r="AK411" s="1"/>
    </row>
    <row r="412" spans="1:37" ht="12.75" customHeight="1" x14ac:dyDescent="0.2">
      <c r="A412" s="1"/>
      <c r="B412" s="1"/>
      <c r="C412" s="1"/>
      <c r="D412" s="1"/>
      <c r="E412" s="1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01"/>
      <c r="AB412" s="1"/>
      <c r="AC412" s="3"/>
      <c r="AD412" s="3"/>
      <c r="AE412" s="257"/>
      <c r="AF412" s="1"/>
      <c r="AG412" s="1"/>
      <c r="AH412" s="1"/>
      <c r="AI412" s="1"/>
      <c r="AJ412" s="1"/>
      <c r="AK412" s="1"/>
    </row>
    <row r="413" spans="1:37" ht="12.75" customHeight="1" x14ac:dyDescent="0.2">
      <c r="A413" s="1"/>
      <c r="B413" s="1"/>
      <c r="C413" s="1"/>
      <c r="D413" s="1"/>
      <c r="E413" s="1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01"/>
      <c r="AB413" s="1"/>
      <c r="AC413" s="3"/>
      <c r="AD413" s="3"/>
      <c r="AE413" s="257"/>
      <c r="AF413" s="1"/>
      <c r="AG413" s="1"/>
      <c r="AH413" s="1"/>
      <c r="AI413" s="1"/>
      <c r="AJ413" s="1"/>
      <c r="AK413" s="1"/>
    </row>
    <row r="414" spans="1:37" ht="12.75" customHeight="1" x14ac:dyDescent="0.2">
      <c r="A414" s="1"/>
      <c r="B414" s="1"/>
      <c r="C414" s="1"/>
      <c r="D414" s="1"/>
      <c r="E414" s="1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01"/>
      <c r="AB414" s="1"/>
      <c r="AC414" s="3"/>
      <c r="AD414" s="3"/>
      <c r="AE414" s="257"/>
      <c r="AF414" s="1"/>
      <c r="AG414" s="1"/>
      <c r="AH414" s="1"/>
      <c r="AI414" s="1"/>
      <c r="AJ414" s="1"/>
      <c r="AK414" s="1"/>
    </row>
    <row r="415" spans="1:37" ht="12.75" customHeight="1" x14ac:dyDescent="0.2">
      <c r="A415" s="1"/>
      <c r="B415" s="1"/>
      <c r="C415" s="1"/>
      <c r="D415" s="1"/>
      <c r="E415" s="1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01"/>
      <c r="AB415" s="1"/>
      <c r="AC415" s="3"/>
      <c r="AD415" s="3"/>
      <c r="AE415" s="257"/>
      <c r="AF415" s="1"/>
      <c r="AG415" s="1"/>
      <c r="AH415" s="1"/>
      <c r="AI415" s="1"/>
      <c r="AJ415" s="1"/>
      <c r="AK415" s="1"/>
    </row>
    <row r="416" spans="1:37" ht="12.75" customHeight="1" x14ac:dyDescent="0.2">
      <c r="A416" s="1"/>
      <c r="B416" s="1"/>
      <c r="C416" s="1"/>
      <c r="D416" s="1"/>
      <c r="E416" s="1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01"/>
      <c r="AB416" s="1"/>
      <c r="AC416" s="3"/>
      <c r="AD416" s="3"/>
      <c r="AE416" s="257"/>
      <c r="AF416" s="1"/>
      <c r="AG416" s="1"/>
      <c r="AH416" s="1"/>
      <c r="AI416" s="1"/>
      <c r="AJ416" s="1"/>
      <c r="AK416" s="1"/>
    </row>
    <row r="417" spans="1:37" ht="12.75" customHeight="1" x14ac:dyDescent="0.2">
      <c r="A417" s="1"/>
      <c r="B417" s="1"/>
      <c r="C417" s="1"/>
      <c r="D417" s="1"/>
      <c r="E417" s="1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01"/>
      <c r="AB417" s="1"/>
      <c r="AC417" s="3"/>
      <c r="AD417" s="3"/>
      <c r="AE417" s="257"/>
      <c r="AF417" s="1"/>
      <c r="AG417" s="1"/>
      <c r="AH417" s="1"/>
      <c r="AI417" s="1"/>
      <c r="AJ417" s="1"/>
      <c r="AK417" s="1"/>
    </row>
    <row r="418" spans="1:37" ht="12.75" customHeight="1" x14ac:dyDescent="0.2">
      <c r="A418" s="1"/>
      <c r="B418" s="1"/>
      <c r="C418" s="1"/>
      <c r="D418" s="1"/>
      <c r="E418" s="1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01"/>
      <c r="AB418" s="1"/>
      <c r="AC418" s="3"/>
      <c r="AD418" s="3"/>
      <c r="AE418" s="257"/>
      <c r="AF418" s="1"/>
      <c r="AG418" s="1"/>
      <c r="AH418" s="1"/>
      <c r="AI418" s="1"/>
      <c r="AJ418" s="1"/>
      <c r="AK418" s="1"/>
    </row>
    <row r="419" spans="1:37" ht="12.75" customHeight="1" x14ac:dyDescent="0.2">
      <c r="A419" s="1"/>
      <c r="B419" s="1"/>
      <c r="C419" s="1"/>
      <c r="D419" s="1"/>
      <c r="E419" s="1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01"/>
      <c r="AB419" s="1"/>
      <c r="AC419" s="3"/>
      <c r="AD419" s="3"/>
      <c r="AE419" s="257"/>
      <c r="AF419" s="1"/>
      <c r="AG419" s="1"/>
      <c r="AH419" s="1"/>
      <c r="AI419" s="1"/>
      <c r="AJ419" s="1"/>
      <c r="AK419" s="1"/>
    </row>
    <row r="420" spans="1:37" ht="12.75" customHeight="1" x14ac:dyDescent="0.2">
      <c r="A420" s="1"/>
      <c r="B420" s="1"/>
      <c r="C420" s="1"/>
      <c r="D420" s="1"/>
      <c r="E420" s="1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01"/>
      <c r="AB420" s="1"/>
      <c r="AC420" s="3"/>
      <c r="AD420" s="3"/>
      <c r="AE420" s="257"/>
      <c r="AF420" s="1"/>
      <c r="AG420" s="1"/>
      <c r="AH420" s="1"/>
      <c r="AI420" s="1"/>
      <c r="AJ420" s="1"/>
      <c r="AK420" s="1"/>
    </row>
    <row r="421" spans="1:37" ht="12.75" customHeight="1" x14ac:dyDescent="0.2">
      <c r="A421" s="1"/>
      <c r="B421" s="1"/>
      <c r="C421" s="1"/>
      <c r="D421" s="1"/>
      <c r="E421" s="1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01"/>
      <c r="AB421" s="1"/>
      <c r="AC421" s="3"/>
      <c r="AD421" s="3"/>
      <c r="AE421" s="257"/>
      <c r="AF421" s="1"/>
      <c r="AG421" s="1"/>
      <c r="AH421" s="1"/>
      <c r="AI421" s="1"/>
      <c r="AJ421" s="1"/>
      <c r="AK421" s="1"/>
    </row>
    <row r="422" spans="1:37" ht="12.75" customHeight="1" x14ac:dyDescent="0.2">
      <c r="A422" s="1"/>
      <c r="B422" s="1"/>
      <c r="C422" s="1"/>
      <c r="D422" s="1"/>
      <c r="E422" s="1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01"/>
      <c r="AB422" s="1"/>
      <c r="AC422" s="3"/>
      <c r="AD422" s="3"/>
      <c r="AE422" s="257"/>
      <c r="AF422" s="1"/>
      <c r="AG422" s="1"/>
      <c r="AH422" s="1"/>
      <c r="AI422" s="1"/>
      <c r="AJ422" s="1"/>
      <c r="AK422" s="1"/>
    </row>
    <row r="423" spans="1:37" ht="12.75" customHeight="1" x14ac:dyDescent="0.2">
      <c r="A423" s="1"/>
      <c r="B423" s="1"/>
      <c r="C423" s="1"/>
      <c r="D423" s="1"/>
      <c r="E423" s="1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01"/>
      <c r="AB423" s="1"/>
      <c r="AC423" s="3"/>
      <c r="AD423" s="3"/>
      <c r="AE423" s="257"/>
      <c r="AF423" s="1"/>
      <c r="AG423" s="1"/>
      <c r="AH423" s="1"/>
      <c r="AI423" s="1"/>
      <c r="AJ423" s="1"/>
      <c r="AK423" s="1"/>
    </row>
    <row r="424" spans="1:37" ht="12.75" customHeight="1" x14ac:dyDescent="0.2">
      <c r="A424" s="1"/>
      <c r="B424" s="1"/>
      <c r="C424" s="1"/>
      <c r="D424" s="1"/>
      <c r="E424" s="1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01"/>
      <c r="AB424" s="1"/>
      <c r="AC424" s="3"/>
      <c r="AD424" s="3"/>
      <c r="AE424" s="257"/>
      <c r="AF424" s="1"/>
      <c r="AG424" s="1"/>
      <c r="AH424" s="1"/>
      <c r="AI424" s="1"/>
      <c r="AJ424" s="1"/>
      <c r="AK424" s="1"/>
    </row>
    <row r="425" spans="1:37" ht="12.75" customHeight="1" x14ac:dyDescent="0.2">
      <c r="A425" s="1"/>
      <c r="B425" s="1"/>
      <c r="C425" s="1"/>
      <c r="D425" s="1"/>
      <c r="E425" s="1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01"/>
      <c r="AB425" s="1"/>
      <c r="AC425" s="3"/>
      <c r="AD425" s="3"/>
      <c r="AE425" s="257"/>
      <c r="AF425" s="1"/>
      <c r="AG425" s="1"/>
      <c r="AH425" s="1"/>
      <c r="AI425" s="1"/>
      <c r="AJ425" s="1"/>
      <c r="AK425" s="1"/>
    </row>
    <row r="426" spans="1:37" ht="12.75" customHeight="1" x14ac:dyDescent="0.2">
      <c r="A426" s="1"/>
      <c r="B426" s="1"/>
      <c r="C426" s="1"/>
      <c r="D426" s="1"/>
      <c r="E426" s="1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01"/>
      <c r="AB426" s="1"/>
      <c r="AC426" s="3"/>
      <c r="AD426" s="3"/>
      <c r="AE426" s="257"/>
      <c r="AF426" s="1"/>
      <c r="AG426" s="1"/>
      <c r="AH426" s="1"/>
      <c r="AI426" s="1"/>
      <c r="AJ426" s="1"/>
      <c r="AK426" s="1"/>
    </row>
    <row r="427" spans="1:37" ht="12.75" customHeight="1" x14ac:dyDescent="0.2">
      <c r="A427" s="1"/>
      <c r="B427" s="1"/>
      <c r="C427" s="1"/>
      <c r="D427" s="1"/>
      <c r="E427" s="1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01"/>
      <c r="AB427" s="1"/>
      <c r="AC427" s="3"/>
      <c r="AD427" s="3"/>
      <c r="AE427" s="257"/>
      <c r="AF427" s="1"/>
      <c r="AG427" s="1"/>
      <c r="AH427" s="1"/>
      <c r="AI427" s="1"/>
      <c r="AJ427" s="1"/>
      <c r="AK427" s="1"/>
    </row>
    <row r="428" spans="1:37" ht="12.75" customHeight="1" x14ac:dyDescent="0.2">
      <c r="A428" s="1"/>
      <c r="B428" s="1"/>
      <c r="C428" s="1"/>
      <c r="D428" s="1"/>
      <c r="E428" s="1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01"/>
      <c r="AB428" s="1"/>
      <c r="AC428" s="3"/>
      <c r="AD428" s="3"/>
      <c r="AE428" s="257"/>
      <c r="AF428" s="1"/>
      <c r="AG428" s="1"/>
      <c r="AH428" s="1"/>
      <c r="AI428" s="1"/>
      <c r="AJ428" s="1"/>
      <c r="AK428" s="1"/>
    </row>
    <row r="429" spans="1:37" ht="12.75" customHeight="1" x14ac:dyDescent="0.2">
      <c r="A429" s="1"/>
      <c r="B429" s="1"/>
      <c r="C429" s="1"/>
      <c r="D429" s="1"/>
      <c r="E429" s="1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01"/>
      <c r="AB429" s="1"/>
      <c r="AC429" s="3"/>
      <c r="AD429" s="3"/>
      <c r="AE429" s="257"/>
      <c r="AF429" s="1"/>
      <c r="AG429" s="1"/>
      <c r="AH429" s="1"/>
      <c r="AI429" s="1"/>
      <c r="AJ429" s="1"/>
      <c r="AK429" s="1"/>
    </row>
    <row r="430" spans="1:37" ht="12.75" customHeight="1" x14ac:dyDescent="0.2">
      <c r="A430" s="1"/>
      <c r="B430" s="1"/>
      <c r="C430" s="1"/>
      <c r="D430" s="1"/>
      <c r="E430" s="1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01"/>
      <c r="AB430" s="1"/>
      <c r="AC430" s="3"/>
      <c r="AD430" s="3"/>
      <c r="AE430" s="257"/>
      <c r="AF430" s="1"/>
      <c r="AG430" s="1"/>
      <c r="AH430" s="1"/>
      <c r="AI430" s="1"/>
      <c r="AJ430" s="1"/>
      <c r="AK430" s="1"/>
    </row>
    <row r="431" spans="1:37" ht="12.75" customHeight="1" x14ac:dyDescent="0.2">
      <c r="A431" s="1"/>
      <c r="B431" s="1"/>
      <c r="C431" s="1"/>
      <c r="D431" s="1"/>
      <c r="E431" s="1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01"/>
      <c r="AB431" s="1"/>
      <c r="AC431" s="3"/>
      <c r="AD431" s="3"/>
      <c r="AE431" s="257"/>
      <c r="AF431" s="1"/>
      <c r="AG431" s="1"/>
      <c r="AH431" s="1"/>
      <c r="AI431" s="1"/>
      <c r="AJ431" s="1"/>
      <c r="AK431" s="1"/>
    </row>
    <row r="432" spans="1:37" ht="12.75" customHeight="1" x14ac:dyDescent="0.2">
      <c r="A432" s="1"/>
      <c r="B432" s="1"/>
      <c r="C432" s="1"/>
      <c r="D432" s="1"/>
      <c r="E432" s="1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01"/>
      <c r="AB432" s="1"/>
      <c r="AC432" s="3"/>
      <c r="AD432" s="3"/>
      <c r="AE432" s="257"/>
      <c r="AF432" s="1"/>
      <c r="AG432" s="1"/>
      <c r="AH432" s="1"/>
      <c r="AI432" s="1"/>
      <c r="AJ432" s="1"/>
      <c r="AK432" s="1"/>
    </row>
    <row r="433" spans="1:37" ht="12.75" customHeight="1" x14ac:dyDescent="0.2">
      <c r="A433" s="1"/>
      <c r="B433" s="1"/>
      <c r="C433" s="1"/>
      <c r="D433" s="1"/>
      <c r="E433" s="1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01"/>
      <c r="AB433" s="1"/>
      <c r="AC433" s="3"/>
      <c r="AD433" s="3"/>
      <c r="AE433" s="257"/>
      <c r="AF433" s="1"/>
      <c r="AG433" s="1"/>
      <c r="AH433" s="1"/>
      <c r="AI433" s="1"/>
      <c r="AJ433" s="1"/>
      <c r="AK433" s="1"/>
    </row>
    <row r="434" spans="1:37" ht="12.75" customHeight="1" x14ac:dyDescent="0.2">
      <c r="A434" s="1"/>
      <c r="B434" s="1"/>
      <c r="C434" s="1"/>
      <c r="D434" s="1"/>
      <c r="E434" s="1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01"/>
      <c r="AB434" s="1"/>
      <c r="AC434" s="3"/>
      <c r="AD434" s="3"/>
      <c r="AE434" s="257"/>
      <c r="AF434" s="1"/>
      <c r="AG434" s="1"/>
      <c r="AH434" s="1"/>
      <c r="AI434" s="1"/>
      <c r="AJ434" s="1"/>
      <c r="AK434" s="1"/>
    </row>
    <row r="435" spans="1:37" ht="12.75" customHeight="1" x14ac:dyDescent="0.2">
      <c r="A435" s="1"/>
      <c r="B435" s="1"/>
      <c r="C435" s="1"/>
      <c r="D435" s="1"/>
      <c r="E435" s="1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01"/>
      <c r="AB435" s="1"/>
      <c r="AC435" s="3"/>
      <c r="AD435" s="3"/>
      <c r="AE435" s="257"/>
      <c r="AF435" s="1"/>
      <c r="AG435" s="1"/>
      <c r="AH435" s="1"/>
      <c r="AI435" s="1"/>
      <c r="AJ435" s="1"/>
      <c r="AK435" s="1"/>
    </row>
    <row r="436" spans="1:37" ht="12.75" customHeight="1" x14ac:dyDescent="0.2">
      <c r="A436" s="1"/>
      <c r="B436" s="1"/>
      <c r="C436" s="1"/>
      <c r="D436" s="1"/>
      <c r="E436" s="1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01"/>
      <c r="AB436" s="1"/>
      <c r="AC436" s="3"/>
      <c r="AD436" s="3"/>
      <c r="AE436" s="257"/>
      <c r="AF436" s="1"/>
      <c r="AG436" s="1"/>
      <c r="AH436" s="1"/>
      <c r="AI436" s="1"/>
      <c r="AJ436" s="1"/>
      <c r="AK436" s="1"/>
    </row>
    <row r="437" spans="1:37" ht="12.75" customHeight="1" x14ac:dyDescent="0.2">
      <c r="A437" s="1"/>
      <c r="B437" s="1"/>
      <c r="C437" s="1"/>
      <c r="D437" s="1"/>
      <c r="E437" s="1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01"/>
      <c r="AB437" s="1"/>
      <c r="AC437" s="3"/>
      <c r="AD437" s="3"/>
      <c r="AE437" s="257"/>
      <c r="AF437" s="1"/>
      <c r="AG437" s="1"/>
      <c r="AH437" s="1"/>
      <c r="AI437" s="1"/>
      <c r="AJ437" s="1"/>
      <c r="AK437" s="1"/>
    </row>
    <row r="438" spans="1:37" ht="12.75" customHeight="1" x14ac:dyDescent="0.2">
      <c r="A438" s="1"/>
      <c r="B438" s="1"/>
      <c r="C438" s="1"/>
      <c r="D438" s="1"/>
      <c r="E438" s="1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01"/>
      <c r="AB438" s="1"/>
      <c r="AC438" s="3"/>
      <c r="AD438" s="3"/>
      <c r="AE438" s="257"/>
      <c r="AF438" s="1"/>
      <c r="AG438" s="1"/>
      <c r="AH438" s="1"/>
      <c r="AI438" s="1"/>
      <c r="AJ438" s="1"/>
      <c r="AK438" s="1"/>
    </row>
    <row r="439" spans="1:37" ht="12.75" customHeight="1" x14ac:dyDescent="0.2">
      <c r="A439" s="1"/>
      <c r="B439" s="1"/>
      <c r="C439" s="1"/>
      <c r="D439" s="1"/>
      <c r="E439" s="1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01"/>
      <c r="AB439" s="1"/>
      <c r="AC439" s="3"/>
      <c r="AD439" s="3"/>
      <c r="AE439" s="257"/>
      <c r="AF439" s="1"/>
      <c r="AG439" s="1"/>
      <c r="AH439" s="1"/>
      <c r="AI439" s="1"/>
      <c r="AJ439" s="1"/>
      <c r="AK439" s="1"/>
    </row>
    <row r="440" spans="1:37" ht="12.75" customHeight="1" x14ac:dyDescent="0.2">
      <c r="A440" s="1"/>
      <c r="B440" s="1"/>
      <c r="C440" s="1"/>
      <c r="D440" s="1"/>
      <c r="E440" s="1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01"/>
      <c r="AB440" s="1"/>
      <c r="AC440" s="3"/>
      <c r="AD440" s="3"/>
      <c r="AE440" s="257"/>
      <c r="AF440" s="1"/>
      <c r="AG440" s="1"/>
      <c r="AH440" s="1"/>
      <c r="AI440" s="1"/>
      <c r="AJ440" s="1"/>
      <c r="AK440" s="1"/>
    </row>
    <row r="441" spans="1:37" ht="12.75" customHeight="1" x14ac:dyDescent="0.2">
      <c r="A441" s="1"/>
      <c r="B441" s="1"/>
      <c r="C441" s="1"/>
      <c r="D441" s="1"/>
      <c r="E441" s="1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01"/>
      <c r="AB441" s="1"/>
      <c r="AC441" s="3"/>
      <c r="AD441" s="3"/>
      <c r="AE441" s="257"/>
      <c r="AF441" s="1"/>
      <c r="AG441" s="1"/>
      <c r="AH441" s="1"/>
      <c r="AI441" s="1"/>
      <c r="AJ441" s="1"/>
      <c r="AK441" s="1"/>
    </row>
    <row r="442" spans="1:37" ht="12.75" customHeight="1" x14ac:dyDescent="0.2">
      <c r="A442" s="1"/>
      <c r="B442" s="1"/>
      <c r="C442" s="1"/>
      <c r="D442" s="1"/>
      <c r="E442" s="1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01"/>
      <c r="AB442" s="1"/>
      <c r="AC442" s="3"/>
      <c r="AD442" s="3"/>
      <c r="AE442" s="257"/>
      <c r="AF442" s="1"/>
      <c r="AG442" s="1"/>
      <c r="AH442" s="1"/>
      <c r="AI442" s="1"/>
      <c r="AJ442" s="1"/>
      <c r="AK442" s="1"/>
    </row>
    <row r="443" spans="1:37" ht="12.75" customHeight="1" x14ac:dyDescent="0.2">
      <c r="A443" s="1"/>
      <c r="B443" s="1"/>
      <c r="C443" s="1"/>
      <c r="D443" s="1"/>
      <c r="E443" s="1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01"/>
      <c r="AB443" s="1"/>
      <c r="AC443" s="3"/>
      <c r="AD443" s="3"/>
      <c r="AE443" s="257"/>
      <c r="AF443" s="1"/>
      <c r="AG443" s="1"/>
      <c r="AH443" s="1"/>
      <c r="AI443" s="1"/>
      <c r="AJ443" s="1"/>
      <c r="AK443" s="1"/>
    </row>
    <row r="444" spans="1:37" ht="12.75" customHeight="1" x14ac:dyDescent="0.2">
      <c r="A444" s="1"/>
      <c r="B444" s="1"/>
      <c r="C444" s="1"/>
      <c r="D444" s="1"/>
      <c r="E444" s="1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01"/>
      <c r="AB444" s="1"/>
      <c r="AC444" s="3"/>
      <c r="AD444" s="3"/>
      <c r="AE444" s="257"/>
      <c r="AF444" s="1"/>
      <c r="AG444" s="1"/>
      <c r="AH444" s="1"/>
      <c r="AI444" s="1"/>
      <c r="AJ444" s="1"/>
      <c r="AK444" s="1"/>
    </row>
    <row r="445" spans="1:37" ht="12.75" customHeight="1" x14ac:dyDescent="0.2">
      <c r="A445" s="1"/>
      <c r="B445" s="1"/>
      <c r="C445" s="1"/>
      <c r="D445" s="1"/>
      <c r="E445" s="1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01"/>
      <c r="AB445" s="1"/>
      <c r="AC445" s="3"/>
      <c r="AD445" s="3"/>
      <c r="AE445" s="257"/>
      <c r="AF445" s="1"/>
      <c r="AG445" s="1"/>
      <c r="AH445" s="1"/>
      <c r="AI445" s="1"/>
      <c r="AJ445" s="1"/>
      <c r="AK445" s="1"/>
    </row>
    <row r="446" spans="1:37" ht="12.75" customHeight="1" x14ac:dyDescent="0.2">
      <c r="A446" s="1"/>
      <c r="B446" s="1"/>
      <c r="C446" s="1"/>
      <c r="D446" s="1"/>
      <c r="E446" s="1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01"/>
      <c r="AB446" s="1"/>
      <c r="AC446" s="3"/>
      <c r="AD446" s="3"/>
      <c r="AE446" s="257"/>
      <c r="AF446" s="1"/>
      <c r="AG446" s="1"/>
      <c r="AH446" s="1"/>
      <c r="AI446" s="1"/>
      <c r="AJ446" s="1"/>
      <c r="AK446" s="1"/>
    </row>
    <row r="447" spans="1:37" ht="12.75" customHeight="1" x14ac:dyDescent="0.2">
      <c r="A447" s="1"/>
      <c r="B447" s="1"/>
      <c r="C447" s="1"/>
      <c r="D447" s="1"/>
      <c r="E447" s="1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01"/>
      <c r="AB447" s="1"/>
      <c r="AC447" s="3"/>
      <c r="AD447" s="3"/>
      <c r="AE447" s="257"/>
      <c r="AF447" s="1"/>
      <c r="AG447" s="1"/>
      <c r="AH447" s="1"/>
      <c r="AI447" s="1"/>
      <c r="AJ447" s="1"/>
      <c r="AK447" s="1"/>
    </row>
    <row r="448" spans="1:37" ht="12.75" customHeight="1" x14ac:dyDescent="0.2">
      <c r="A448" s="1"/>
      <c r="B448" s="1"/>
      <c r="C448" s="1"/>
      <c r="D448" s="1"/>
      <c r="E448" s="1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01"/>
      <c r="AB448" s="1"/>
      <c r="AC448" s="3"/>
      <c r="AD448" s="3"/>
      <c r="AE448" s="257"/>
      <c r="AF448" s="1"/>
      <c r="AG448" s="1"/>
      <c r="AH448" s="1"/>
      <c r="AI448" s="1"/>
      <c r="AJ448" s="1"/>
      <c r="AK448" s="1"/>
    </row>
    <row r="449" spans="1:37" ht="12.75" customHeight="1" x14ac:dyDescent="0.2">
      <c r="A449" s="1"/>
      <c r="B449" s="1"/>
      <c r="C449" s="1"/>
      <c r="D449" s="1"/>
      <c r="E449" s="1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01"/>
      <c r="AB449" s="1"/>
      <c r="AC449" s="3"/>
      <c r="AD449" s="3"/>
      <c r="AE449" s="257"/>
      <c r="AF449" s="1"/>
      <c r="AG449" s="1"/>
      <c r="AH449" s="1"/>
      <c r="AI449" s="1"/>
      <c r="AJ449" s="1"/>
      <c r="AK449" s="1"/>
    </row>
    <row r="450" spans="1:37" ht="12.75" customHeight="1" x14ac:dyDescent="0.2">
      <c r="A450" s="1"/>
      <c r="B450" s="1"/>
      <c r="C450" s="1"/>
      <c r="D450" s="1"/>
      <c r="E450" s="1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01"/>
      <c r="AB450" s="1"/>
      <c r="AC450" s="3"/>
      <c r="AD450" s="3"/>
      <c r="AE450" s="257"/>
      <c r="AF450" s="1"/>
      <c r="AG450" s="1"/>
      <c r="AH450" s="1"/>
      <c r="AI450" s="1"/>
      <c r="AJ450" s="1"/>
      <c r="AK450" s="1"/>
    </row>
    <row r="451" spans="1:37" ht="12.75" customHeight="1" x14ac:dyDescent="0.2">
      <c r="A451" s="1"/>
      <c r="B451" s="1"/>
      <c r="C451" s="1"/>
      <c r="D451" s="1"/>
      <c r="E451" s="1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01"/>
      <c r="AB451" s="1"/>
      <c r="AC451" s="3"/>
      <c r="AD451" s="3"/>
      <c r="AE451" s="257"/>
      <c r="AF451" s="1"/>
      <c r="AG451" s="1"/>
      <c r="AH451" s="1"/>
      <c r="AI451" s="1"/>
      <c r="AJ451" s="1"/>
      <c r="AK451" s="1"/>
    </row>
    <row r="452" spans="1:37" ht="12.75" customHeight="1" x14ac:dyDescent="0.2">
      <c r="A452" s="1"/>
      <c r="B452" s="1"/>
      <c r="C452" s="1"/>
      <c r="D452" s="1"/>
      <c r="E452" s="1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01"/>
      <c r="AB452" s="1"/>
      <c r="AC452" s="3"/>
      <c r="AD452" s="3"/>
      <c r="AE452" s="257"/>
      <c r="AF452" s="1"/>
      <c r="AG452" s="1"/>
      <c r="AH452" s="1"/>
      <c r="AI452" s="1"/>
      <c r="AJ452" s="1"/>
      <c r="AK452" s="1"/>
    </row>
    <row r="453" spans="1:37" ht="12.75" customHeight="1" x14ac:dyDescent="0.2">
      <c r="A453" s="1"/>
      <c r="B453" s="1"/>
      <c r="C453" s="1"/>
      <c r="D453" s="1"/>
      <c r="E453" s="1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01"/>
      <c r="AB453" s="1"/>
      <c r="AC453" s="3"/>
      <c r="AD453" s="3"/>
      <c r="AE453" s="257"/>
      <c r="AF453" s="1"/>
      <c r="AG453" s="1"/>
      <c r="AH453" s="1"/>
      <c r="AI453" s="1"/>
      <c r="AJ453" s="1"/>
      <c r="AK453" s="1"/>
    </row>
    <row r="454" spans="1:37" ht="12.75" customHeight="1" x14ac:dyDescent="0.2">
      <c r="A454" s="1"/>
      <c r="B454" s="1"/>
      <c r="C454" s="1"/>
      <c r="D454" s="1"/>
      <c r="E454" s="1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01"/>
      <c r="AB454" s="1"/>
      <c r="AC454" s="3"/>
      <c r="AD454" s="3"/>
      <c r="AE454" s="257"/>
      <c r="AF454" s="1"/>
      <c r="AG454" s="1"/>
      <c r="AH454" s="1"/>
      <c r="AI454" s="1"/>
      <c r="AJ454" s="1"/>
      <c r="AK454" s="1"/>
    </row>
    <row r="455" spans="1:37" ht="12.75" customHeight="1" x14ac:dyDescent="0.2">
      <c r="A455" s="1"/>
      <c r="B455" s="1"/>
      <c r="C455" s="1"/>
      <c r="D455" s="1"/>
      <c r="E455" s="1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01"/>
      <c r="AB455" s="1"/>
      <c r="AC455" s="3"/>
      <c r="AD455" s="3"/>
      <c r="AE455" s="257"/>
      <c r="AF455" s="1"/>
      <c r="AG455" s="1"/>
      <c r="AH455" s="1"/>
      <c r="AI455" s="1"/>
      <c r="AJ455" s="1"/>
      <c r="AK455" s="1"/>
    </row>
    <row r="456" spans="1:37" ht="12.75" customHeight="1" x14ac:dyDescent="0.2">
      <c r="A456" s="1"/>
      <c r="B456" s="1"/>
      <c r="C456" s="1"/>
      <c r="D456" s="1"/>
      <c r="E456" s="1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01"/>
      <c r="AB456" s="1"/>
      <c r="AC456" s="3"/>
      <c r="AD456" s="3"/>
      <c r="AE456" s="257"/>
      <c r="AF456" s="1"/>
      <c r="AG456" s="1"/>
      <c r="AH456" s="1"/>
      <c r="AI456" s="1"/>
      <c r="AJ456" s="1"/>
      <c r="AK456" s="1"/>
    </row>
    <row r="457" spans="1:37" ht="12.75" customHeight="1" x14ac:dyDescent="0.2">
      <c r="A457" s="1"/>
      <c r="B457" s="1"/>
      <c r="C457" s="1"/>
      <c r="D457" s="1"/>
      <c r="E457" s="1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01"/>
      <c r="AB457" s="1"/>
      <c r="AC457" s="3"/>
      <c r="AD457" s="3"/>
      <c r="AE457" s="257"/>
      <c r="AF457" s="1"/>
      <c r="AG457" s="1"/>
      <c r="AH457" s="1"/>
      <c r="AI457" s="1"/>
      <c r="AJ457" s="1"/>
      <c r="AK457" s="1"/>
    </row>
    <row r="458" spans="1:37" ht="12.75" customHeight="1" x14ac:dyDescent="0.2">
      <c r="A458" s="1"/>
      <c r="B458" s="1"/>
      <c r="C458" s="1"/>
      <c r="D458" s="1"/>
      <c r="E458" s="1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01"/>
      <c r="AB458" s="1"/>
      <c r="AC458" s="3"/>
      <c r="AD458" s="3"/>
      <c r="AE458" s="257"/>
      <c r="AF458" s="1"/>
      <c r="AG458" s="1"/>
      <c r="AH458" s="1"/>
      <c r="AI458" s="1"/>
      <c r="AJ458" s="1"/>
      <c r="AK458" s="1"/>
    </row>
    <row r="459" spans="1:37" ht="12.75" customHeight="1" x14ac:dyDescent="0.2">
      <c r="A459" s="1"/>
      <c r="B459" s="1"/>
      <c r="C459" s="1"/>
      <c r="D459" s="1"/>
      <c r="E459" s="1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01"/>
      <c r="AB459" s="1"/>
      <c r="AC459" s="3"/>
      <c r="AD459" s="3"/>
      <c r="AE459" s="257"/>
      <c r="AF459" s="1"/>
      <c r="AG459" s="1"/>
      <c r="AH459" s="1"/>
      <c r="AI459" s="1"/>
      <c r="AJ459" s="1"/>
      <c r="AK459" s="1"/>
    </row>
    <row r="460" spans="1:37" ht="12.75" customHeight="1" x14ac:dyDescent="0.2">
      <c r="A460" s="1"/>
      <c r="B460" s="1"/>
      <c r="C460" s="1"/>
      <c r="D460" s="1"/>
      <c r="E460" s="1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01"/>
      <c r="AB460" s="1"/>
      <c r="AC460" s="3"/>
      <c r="AD460" s="3"/>
      <c r="AE460" s="257"/>
      <c r="AF460" s="1"/>
      <c r="AG460" s="1"/>
      <c r="AH460" s="1"/>
      <c r="AI460" s="1"/>
      <c r="AJ460" s="1"/>
      <c r="AK460" s="1"/>
    </row>
    <row r="461" spans="1:37" ht="12.75" customHeight="1" x14ac:dyDescent="0.2">
      <c r="A461" s="1"/>
      <c r="B461" s="1"/>
      <c r="C461" s="1"/>
      <c r="D461" s="1"/>
      <c r="E461" s="1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01"/>
      <c r="AB461" s="1"/>
      <c r="AC461" s="3"/>
      <c r="AD461" s="3"/>
      <c r="AE461" s="257"/>
      <c r="AF461" s="1"/>
      <c r="AG461" s="1"/>
      <c r="AH461" s="1"/>
      <c r="AI461" s="1"/>
      <c r="AJ461" s="1"/>
      <c r="AK461" s="1"/>
    </row>
    <row r="462" spans="1:37" ht="12.75" customHeight="1" x14ac:dyDescent="0.2">
      <c r="A462" s="1"/>
      <c r="B462" s="1"/>
      <c r="C462" s="1"/>
      <c r="D462" s="1"/>
      <c r="E462" s="1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01"/>
      <c r="AB462" s="1"/>
      <c r="AC462" s="3"/>
      <c r="AD462" s="3"/>
      <c r="AE462" s="257"/>
      <c r="AF462" s="1"/>
      <c r="AG462" s="1"/>
      <c r="AH462" s="1"/>
      <c r="AI462" s="1"/>
      <c r="AJ462" s="1"/>
      <c r="AK462" s="1"/>
    </row>
    <row r="463" spans="1:37" ht="12.75" customHeight="1" x14ac:dyDescent="0.2">
      <c r="A463" s="1"/>
      <c r="B463" s="1"/>
      <c r="C463" s="1"/>
      <c r="D463" s="1"/>
      <c r="E463" s="1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01"/>
      <c r="AB463" s="1"/>
      <c r="AC463" s="3"/>
      <c r="AD463" s="3"/>
      <c r="AE463" s="257"/>
      <c r="AF463" s="1"/>
      <c r="AG463" s="1"/>
      <c r="AH463" s="1"/>
      <c r="AI463" s="1"/>
      <c r="AJ463" s="1"/>
      <c r="AK463" s="1"/>
    </row>
    <row r="464" spans="1:37" ht="12.75" customHeight="1" x14ac:dyDescent="0.2">
      <c r="A464" s="1"/>
      <c r="B464" s="1"/>
      <c r="C464" s="1"/>
      <c r="D464" s="1"/>
      <c r="E464" s="1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01"/>
      <c r="AB464" s="1"/>
      <c r="AC464" s="3"/>
      <c r="AD464" s="3"/>
      <c r="AE464" s="257"/>
      <c r="AF464" s="1"/>
      <c r="AG464" s="1"/>
      <c r="AH464" s="1"/>
      <c r="AI464" s="1"/>
      <c r="AJ464" s="1"/>
      <c r="AK464" s="1"/>
    </row>
    <row r="465" spans="1:37" ht="12.75" customHeight="1" x14ac:dyDescent="0.2">
      <c r="A465" s="1"/>
      <c r="B465" s="1"/>
      <c r="C465" s="1"/>
      <c r="D465" s="1"/>
      <c r="E465" s="1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01"/>
      <c r="AB465" s="1"/>
      <c r="AC465" s="3"/>
      <c r="AD465" s="3"/>
      <c r="AE465" s="257"/>
      <c r="AF465" s="1"/>
      <c r="AG465" s="1"/>
      <c r="AH465" s="1"/>
      <c r="AI465" s="1"/>
      <c r="AJ465" s="1"/>
      <c r="AK465" s="1"/>
    </row>
    <row r="466" spans="1:37" ht="12.75" customHeight="1" x14ac:dyDescent="0.2">
      <c r="A466" s="1"/>
      <c r="B466" s="1"/>
      <c r="C466" s="1"/>
      <c r="D466" s="1"/>
      <c r="E466" s="1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01"/>
      <c r="AB466" s="1"/>
      <c r="AC466" s="3"/>
      <c r="AD466" s="3"/>
      <c r="AE466" s="257"/>
      <c r="AF466" s="1"/>
      <c r="AG466" s="1"/>
      <c r="AH466" s="1"/>
      <c r="AI466" s="1"/>
      <c r="AJ466" s="1"/>
      <c r="AK466" s="1"/>
    </row>
    <row r="467" spans="1:37" ht="12.75" customHeight="1" x14ac:dyDescent="0.2">
      <c r="A467" s="1"/>
      <c r="B467" s="1"/>
      <c r="C467" s="1"/>
      <c r="D467" s="1"/>
      <c r="E467" s="1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01"/>
      <c r="AB467" s="1"/>
      <c r="AC467" s="3"/>
      <c r="AD467" s="3"/>
      <c r="AE467" s="257"/>
      <c r="AF467" s="1"/>
      <c r="AG467" s="1"/>
      <c r="AH467" s="1"/>
      <c r="AI467" s="1"/>
      <c r="AJ467" s="1"/>
      <c r="AK467" s="1"/>
    </row>
    <row r="468" spans="1:37" ht="12.75" customHeight="1" x14ac:dyDescent="0.2">
      <c r="A468" s="1"/>
      <c r="B468" s="1"/>
      <c r="C468" s="1"/>
      <c r="D468" s="1"/>
      <c r="E468" s="1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01"/>
      <c r="AB468" s="1"/>
      <c r="AC468" s="3"/>
      <c r="AD468" s="3"/>
      <c r="AE468" s="257"/>
      <c r="AF468" s="1"/>
      <c r="AG468" s="1"/>
      <c r="AH468" s="1"/>
      <c r="AI468" s="1"/>
      <c r="AJ468" s="1"/>
      <c r="AK468" s="1"/>
    </row>
    <row r="469" spans="1:37" ht="12.75" customHeight="1" x14ac:dyDescent="0.2">
      <c r="A469" s="1"/>
      <c r="B469" s="1"/>
      <c r="C469" s="1"/>
      <c r="D469" s="1"/>
      <c r="E469" s="1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01"/>
      <c r="AB469" s="1"/>
      <c r="AC469" s="3"/>
      <c r="AD469" s="3"/>
      <c r="AE469" s="257"/>
      <c r="AF469" s="1"/>
      <c r="AG469" s="1"/>
      <c r="AH469" s="1"/>
      <c r="AI469" s="1"/>
      <c r="AJ469" s="1"/>
      <c r="AK469" s="1"/>
    </row>
    <row r="470" spans="1:37" ht="12.75" customHeight="1" x14ac:dyDescent="0.2">
      <c r="A470" s="1"/>
      <c r="B470" s="1"/>
      <c r="C470" s="1"/>
      <c r="D470" s="1"/>
      <c r="E470" s="1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01"/>
      <c r="AB470" s="1"/>
      <c r="AC470" s="3"/>
      <c r="AD470" s="3"/>
      <c r="AE470" s="257"/>
      <c r="AF470" s="1"/>
      <c r="AG470" s="1"/>
      <c r="AH470" s="1"/>
      <c r="AI470" s="1"/>
      <c r="AJ470" s="1"/>
      <c r="AK470" s="1"/>
    </row>
    <row r="471" spans="1:37" ht="12.75" customHeight="1" x14ac:dyDescent="0.2">
      <c r="A471" s="1"/>
      <c r="B471" s="1"/>
      <c r="C471" s="1"/>
      <c r="D471" s="1"/>
      <c r="E471" s="1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01"/>
      <c r="AB471" s="1"/>
      <c r="AC471" s="3"/>
      <c r="AD471" s="3"/>
      <c r="AE471" s="257"/>
      <c r="AF471" s="1"/>
      <c r="AG471" s="1"/>
      <c r="AH471" s="1"/>
      <c r="AI471" s="1"/>
      <c r="AJ471" s="1"/>
      <c r="AK471" s="1"/>
    </row>
    <row r="472" spans="1:37" ht="12.75" customHeight="1" x14ac:dyDescent="0.2">
      <c r="A472" s="1"/>
      <c r="B472" s="1"/>
      <c r="C472" s="1"/>
      <c r="D472" s="1"/>
      <c r="E472" s="1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01"/>
      <c r="AB472" s="1"/>
      <c r="AC472" s="3"/>
      <c r="AD472" s="3"/>
      <c r="AE472" s="257"/>
      <c r="AF472" s="1"/>
      <c r="AG472" s="1"/>
      <c r="AH472" s="1"/>
      <c r="AI472" s="1"/>
      <c r="AJ472" s="1"/>
      <c r="AK472" s="1"/>
    </row>
    <row r="473" spans="1:37" ht="12.75" customHeight="1" x14ac:dyDescent="0.2">
      <c r="A473" s="1"/>
      <c r="B473" s="1"/>
      <c r="C473" s="1"/>
      <c r="D473" s="1"/>
      <c r="E473" s="1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01"/>
      <c r="AB473" s="1"/>
      <c r="AC473" s="3"/>
      <c r="AD473" s="3"/>
      <c r="AE473" s="257"/>
      <c r="AF473" s="1"/>
      <c r="AG473" s="1"/>
      <c r="AH473" s="1"/>
      <c r="AI473" s="1"/>
      <c r="AJ473" s="1"/>
      <c r="AK473" s="1"/>
    </row>
    <row r="474" spans="1:37" ht="12.75" customHeight="1" x14ac:dyDescent="0.2">
      <c r="A474" s="1"/>
      <c r="B474" s="1"/>
      <c r="C474" s="1"/>
      <c r="D474" s="1"/>
      <c r="E474" s="1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01"/>
      <c r="AB474" s="1"/>
      <c r="AC474" s="3"/>
      <c r="AD474" s="3"/>
      <c r="AE474" s="257"/>
      <c r="AF474" s="1"/>
      <c r="AG474" s="1"/>
      <c r="AH474" s="1"/>
      <c r="AI474" s="1"/>
      <c r="AJ474" s="1"/>
      <c r="AK474" s="1"/>
    </row>
    <row r="475" spans="1:37" ht="12.75" customHeight="1" x14ac:dyDescent="0.2">
      <c r="A475" s="1"/>
      <c r="B475" s="1"/>
      <c r="C475" s="1"/>
      <c r="D475" s="1"/>
      <c r="E475" s="1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01"/>
      <c r="AB475" s="1"/>
      <c r="AC475" s="3"/>
      <c r="AD475" s="3"/>
      <c r="AE475" s="257"/>
      <c r="AF475" s="1"/>
      <c r="AG475" s="1"/>
      <c r="AH475" s="1"/>
      <c r="AI475" s="1"/>
      <c r="AJ475" s="1"/>
      <c r="AK475" s="1"/>
    </row>
    <row r="476" spans="1:37" ht="12.75" customHeight="1" x14ac:dyDescent="0.2">
      <c r="A476" s="1"/>
      <c r="B476" s="1"/>
      <c r="C476" s="1"/>
      <c r="D476" s="1"/>
      <c r="E476" s="1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01"/>
      <c r="AB476" s="1"/>
      <c r="AC476" s="3"/>
      <c r="AD476" s="3"/>
      <c r="AE476" s="257"/>
      <c r="AF476" s="1"/>
      <c r="AG476" s="1"/>
      <c r="AH476" s="1"/>
      <c r="AI476" s="1"/>
      <c r="AJ476" s="1"/>
      <c r="AK476" s="1"/>
    </row>
    <row r="477" spans="1:37" ht="12.75" customHeight="1" x14ac:dyDescent="0.2">
      <c r="A477" s="1"/>
      <c r="B477" s="1"/>
      <c r="C477" s="1"/>
      <c r="D477" s="1"/>
      <c r="E477" s="1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01"/>
      <c r="AB477" s="1"/>
      <c r="AC477" s="3"/>
      <c r="AD477" s="3"/>
      <c r="AE477" s="257"/>
      <c r="AF477" s="1"/>
      <c r="AG477" s="1"/>
      <c r="AH477" s="1"/>
      <c r="AI477" s="1"/>
      <c r="AJ477" s="1"/>
      <c r="AK477" s="1"/>
    </row>
    <row r="478" spans="1:37" ht="12.75" customHeight="1" x14ac:dyDescent="0.2">
      <c r="A478" s="1"/>
      <c r="B478" s="1"/>
      <c r="C478" s="1"/>
      <c r="D478" s="1"/>
      <c r="E478" s="1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01"/>
      <c r="AB478" s="1"/>
      <c r="AC478" s="3"/>
      <c r="AD478" s="3"/>
      <c r="AE478" s="257"/>
      <c r="AF478" s="1"/>
      <c r="AG478" s="1"/>
      <c r="AH478" s="1"/>
      <c r="AI478" s="1"/>
      <c r="AJ478" s="1"/>
      <c r="AK478" s="1"/>
    </row>
    <row r="479" spans="1:37" ht="12.75" customHeight="1" x14ac:dyDescent="0.2">
      <c r="A479" s="1"/>
      <c r="B479" s="1"/>
      <c r="C479" s="1"/>
      <c r="D479" s="1"/>
      <c r="E479" s="1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01"/>
      <c r="AB479" s="1"/>
      <c r="AC479" s="3"/>
      <c r="AD479" s="3"/>
      <c r="AE479" s="257"/>
      <c r="AF479" s="1"/>
      <c r="AG479" s="1"/>
      <c r="AH479" s="1"/>
      <c r="AI479" s="1"/>
      <c r="AJ479" s="1"/>
      <c r="AK479" s="1"/>
    </row>
    <row r="480" spans="1:37" ht="12.75" customHeight="1" x14ac:dyDescent="0.2">
      <c r="A480" s="1"/>
      <c r="B480" s="1"/>
      <c r="C480" s="1"/>
      <c r="D480" s="1"/>
      <c r="E480" s="1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01"/>
      <c r="AB480" s="1"/>
      <c r="AC480" s="3"/>
      <c r="AD480" s="3"/>
      <c r="AE480" s="257"/>
      <c r="AF480" s="1"/>
      <c r="AG480" s="1"/>
      <c r="AH480" s="1"/>
      <c r="AI480" s="1"/>
      <c r="AJ480" s="1"/>
      <c r="AK480" s="1"/>
    </row>
    <row r="481" spans="1:37" ht="12.75" customHeight="1" x14ac:dyDescent="0.2">
      <c r="A481" s="1"/>
      <c r="B481" s="1"/>
      <c r="C481" s="1"/>
      <c r="D481" s="1"/>
      <c r="E481" s="1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01"/>
      <c r="AB481" s="1"/>
      <c r="AC481" s="3"/>
      <c r="AD481" s="3"/>
      <c r="AE481" s="257"/>
      <c r="AF481" s="1"/>
      <c r="AG481" s="1"/>
      <c r="AH481" s="1"/>
      <c r="AI481" s="1"/>
      <c r="AJ481" s="1"/>
      <c r="AK481" s="1"/>
    </row>
    <row r="482" spans="1:37" ht="12.75" customHeight="1" x14ac:dyDescent="0.2">
      <c r="A482" s="1"/>
      <c r="B482" s="1"/>
      <c r="C482" s="1"/>
      <c r="D482" s="1"/>
      <c r="E482" s="1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01"/>
      <c r="AB482" s="1"/>
      <c r="AC482" s="3"/>
      <c r="AD482" s="3"/>
      <c r="AE482" s="257"/>
      <c r="AF482" s="1"/>
      <c r="AG482" s="1"/>
      <c r="AH482" s="1"/>
      <c r="AI482" s="1"/>
      <c r="AJ482" s="1"/>
      <c r="AK482" s="1"/>
    </row>
    <row r="483" spans="1:37" ht="12.75" customHeight="1" x14ac:dyDescent="0.2">
      <c r="A483" s="1"/>
      <c r="B483" s="1"/>
      <c r="C483" s="1"/>
      <c r="D483" s="1"/>
      <c r="E483" s="1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01"/>
      <c r="AB483" s="1"/>
      <c r="AC483" s="3"/>
      <c r="AD483" s="3"/>
      <c r="AE483" s="257"/>
      <c r="AF483" s="1"/>
      <c r="AG483" s="1"/>
      <c r="AH483" s="1"/>
      <c r="AI483" s="1"/>
      <c r="AJ483" s="1"/>
      <c r="AK483" s="1"/>
    </row>
    <row r="484" spans="1:37" ht="12.75" customHeight="1" x14ac:dyDescent="0.2">
      <c r="A484" s="1"/>
      <c r="B484" s="1"/>
      <c r="C484" s="1"/>
      <c r="D484" s="1"/>
      <c r="E484" s="1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01"/>
      <c r="AB484" s="1"/>
      <c r="AC484" s="3"/>
      <c r="AD484" s="3"/>
      <c r="AE484" s="257"/>
      <c r="AF484" s="1"/>
      <c r="AG484" s="1"/>
      <c r="AH484" s="1"/>
      <c r="AI484" s="1"/>
      <c r="AJ484" s="1"/>
      <c r="AK484" s="1"/>
    </row>
    <row r="485" spans="1:37" ht="12.75" customHeight="1" x14ac:dyDescent="0.2">
      <c r="A485" s="1"/>
      <c r="B485" s="1"/>
      <c r="C485" s="1"/>
      <c r="D485" s="1"/>
      <c r="E485" s="1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01"/>
      <c r="AB485" s="1"/>
      <c r="AC485" s="3"/>
      <c r="AD485" s="3"/>
      <c r="AE485" s="257"/>
      <c r="AF485" s="1"/>
      <c r="AG485" s="1"/>
      <c r="AH485" s="1"/>
      <c r="AI485" s="1"/>
      <c r="AJ485" s="1"/>
      <c r="AK485" s="1"/>
    </row>
    <row r="486" spans="1:37" ht="12.75" customHeight="1" x14ac:dyDescent="0.2">
      <c r="A486" s="1"/>
      <c r="B486" s="1"/>
      <c r="C486" s="1"/>
      <c r="D486" s="1"/>
      <c r="E486" s="1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01"/>
      <c r="AB486" s="1"/>
      <c r="AC486" s="3"/>
      <c r="AD486" s="3"/>
      <c r="AE486" s="257"/>
      <c r="AF486" s="1"/>
      <c r="AG486" s="1"/>
      <c r="AH486" s="1"/>
      <c r="AI486" s="1"/>
      <c r="AJ486" s="1"/>
      <c r="AK486" s="1"/>
    </row>
    <row r="487" spans="1:37" ht="12.75" customHeight="1" x14ac:dyDescent="0.2">
      <c r="A487" s="1"/>
      <c r="B487" s="1"/>
      <c r="C487" s="1"/>
      <c r="D487" s="1"/>
      <c r="E487" s="1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01"/>
      <c r="AB487" s="1"/>
      <c r="AC487" s="3"/>
      <c r="AD487" s="3"/>
      <c r="AE487" s="257"/>
      <c r="AF487" s="1"/>
      <c r="AG487" s="1"/>
      <c r="AH487" s="1"/>
      <c r="AI487" s="1"/>
      <c r="AJ487" s="1"/>
      <c r="AK487" s="1"/>
    </row>
    <row r="488" spans="1:37" ht="12.75" customHeight="1" x14ac:dyDescent="0.2">
      <c r="A488" s="1"/>
      <c r="B488" s="1"/>
      <c r="C488" s="1"/>
      <c r="D488" s="1"/>
      <c r="E488" s="1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01"/>
      <c r="AB488" s="1"/>
      <c r="AC488" s="3"/>
      <c r="AD488" s="3"/>
      <c r="AE488" s="257"/>
      <c r="AF488" s="1"/>
      <c r="AG488" s="1"/>
      <c r="AH488" s="1"/>
      <c r="AI488" s="1"/>
      <c r="AJ488" s="1"/>
      <c r="AK488" s="1"/>
    </row>
    <row r="489" spans="1:37" ht="12.75" customHeight="1" x14ac:dyDescent="0.2">
      <c r="A489" s="1"/>
      <c r="B489" s="1"/>
      <c r="C489" s="1"/>
      <c r="D489" s="1"/>
      <c r="E489" s="1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01"/>
      <c r="AB489" s="1"/>
      <c r="AC489" s="3"/>
      <c r="AD489" s="3"/>
      <c r="AE489" s="257"/>
      <c r="AF489" s="1"/>
      <c r="AG489" s="1"/>
      <c r="AH489" s="1"/>
      <c r="AI489" s="1"/>
      <c r="AJ489" s="1"/>
      <c r="AK489" s="1"/>
    </row>
    <row r="490" spans="1:37" ht="12.75" customHeight="1" x14ac:dyDescent="0.2">
      <c r="A490" s="1"/>
      <c r="B490" s="1"/>
      <c r="C490" s="1"/>
      <c r="D490" s="1"/>
      <c r="E490" s="1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01"/>
      <c r="AB490" s="1"/>
      <c r="AC490" s="3"/>
      <c r="AD490" s="3"/>
      <c r="AE490" s="257"/>
      <c r="AF490" s="1"/>
      <c r="AG490" s="1"/>
      <c r="AH490" s="1"/>
      <c r="AI490" s="1"/>
      <c r="AJ490" s="1"/>
      <c r="AK490" s="1"/>
    </row>
    <row r="491" spans="1:37" ht="12.75" customHeight="1" x14ac:dyDescent="0.2">
      <c r="A491" s="1"/>
      <c r="B491" s="1"/>
      <c r="C491" s="1"/>
      <c r="D491" s="1"/>
      <c r="E491" s="1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01"/>
      <c r="AB491" s="1"/>
      <c r="AC491" s="3"/>
      <c r="AD491" s="3"/>
      <c r="AE491" s="257"/>
      <c r="AF491" s="1"/>
      <c r="AG491" s="1"/>
      <c r="AH491" s="1"/>
      <c r="AI491" s="1"/>
      <c r="AJ491" s="1"/>
      <c r="AK491" s="1"/>
    </row>
    <row r="492" spans="1:37" ht="12.75" customHeight="1" x14ac:dyDescent="0.2">
      <c r="A492" s="1"/>
      <c r="B492" s="1"/>
      <c r="C492" s="1"/>
      <c r="D492" s="1"/>
      <c r="E492" s="1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01"/>
      <c r="AB492" s="1"/>
      <c r="AC492" s="3"/>
      <c r="AD492" s="3"/>
      <c r="AE492" s="257"/>
      <c r="AF492" s="1"/>
      <c r="AG492" s="1"/>
      <c r="AH492" s="1"/>
      <c r="AI492" s="1"/>
      <c r="AJ492" s="1"/>
      <c r="AK492" s="1"/>
    </row>
    <row r="493" spans="1:37" ht="12.75" customHeight="1" x14ac:dyDescent="0.2">
      <c r="A493" s="1"/>
      <c r="B493" s="1"/>
      <c r="C493" s="1"/>
      <c r="D493" s="1"/>
      <c r="E493" s="1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01"/>
      <c r="AB493" s="1"/>
      <c r="AC493" s="3"/>
      <c r="AD493" s="3"/>
      <c r="AE493" s="257"/>
      <c r="AF493" s="1"/>
      <c r="AG493" s="1"/>
      <c r="AH493" s="1"/>
      <c r="AI493" s="1"/>
      <c r="AJ493" s="1"/>
      <c r="AK493" s="1"/>
    </row>
    <row r="494" spans="1:37" ht="12.75" customHeight="1" x14ac:dyDescent="0.2">
      <c r="A494" s="1"/>
      <c r="B494" s="1"/>
      <c r="C494" s="1"/>
      <c r="D494" s="1"/>
      <c r="E494" s="1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01"/>
      <c r="AB494" s="1"/>
      <c r="AC494" s="3"/>
      <c r="AD494" s="3"/>
      <c r="AE494" s="257"/>
      <c r="AF494" s="1"/>
      <c r="AG494" s="1"/>
      <c r="AH494" s="1"/>
      <c r="AI494" s="1"/>
      <c r="AJ494" s="1"/>
      <c r="AK494" s="1"/>
    </row>
    <row r="495" spans="1:37" ht="12.75" customHeight="1" x14ac:dyDescent="0.2">
      <c r="A495" s="1"/>
      <c r="B495" s="1"/>
      <c r="C495" s="1"/>
      <c r="D495" s="1"/>
      <c r="E495" s="1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01"/>
      <c r="AB495" s="1"/>
      <c r="AC495" s="3"/>
      <c r="AD495" s="3"/>
      <c r="AE495" s="257"/>
      <c r="AF495" s="1"/>
      <c r="AG495" s="1"/>
      <c r="AH495" s="1"/>
      <c r="AI495" s="1"/>
      <c r="AJ495" s="1"/>
      <c r="AK495" s="1"/>
    </row>
    <row r="496" spans="1:37" ht="12.75" customHeight="1" x14ac:dyDescent="0.2">
      <c r="A496" s="1"/>
      <c r="B496" s="1"/>
      <c r="C496" s="1"/>
      <c r="D496" s="1"/>
      <c r="E496" s="1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01"/>
      <c r="AB496" s="1"/>
      <c r="AC496" s="3"/>
      <c r="AD496" s="3"/>
      <c r="AE496" s="257"/>
      <c r="AF496" s="1"/>
      <c r="AG496" s="1"/>
      <c r="AH496" s="1"/>
      <c r="AI496" s="1"/>
      <c r="AJ496" s="1"/>
      <c r="AK496" s="1"/>
    </row>
    <row r="497" spans="1:37" ht="12.75" customHeight="1" x14ac:dyDescent="0.2">
      <c r="A497" s="1"/>
      <c r="B497" s="1"/>
      <c r="C497" s="1"/>
      <c r="D497" s="1"/>
      <c r="E497" s="1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01"/>
      <c r="AB497" s="1"/>
      <c r="AC497" s="3"/>
      <c r="AD497" s="3"/>
      <c r="AE497" s="257"/>
      <c r="AF497" s="1"/>
      <c r="AG497" s="1"/>
      <c r="AH497" s="1"/>
      <c r="AI497" s="1"/>
      <c r="AJ497" s="1"/>
      <c r="AK497" s="1"/>
    </row>
    <row r="498" spans="1:37" ht="12.75" customHeight="1" x14ac:dyDescent="0.2">
      <c r="A498" s="1"/>
      <c r="B498" s="1"/>
      <c r="C498" s="1"/>
      <c r="D498" s="1"/>
      <c r="E498" s="1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01"/>
      <c r="AB498" s="1"/>
      <c r="AC498" s="3"/>
      <c r="AD498" s="3"/>
      <c r="AE498" s="257"/>
      <c r="AF498" s="1"/>
      <c r="AG498" s="1"/>
      <c r="AH498" s="1"/>
      <c r="AI498" s="1"/>
      <c r="AJ498" s="1"/>
      <c r="AK498" s="1"/>
    </row>
    <row r="499" spans="1:37" ht="12.75" customHeight="1" x14ac:dyDescent="0.2">
      <c r="A499" s="1"/>
      <c r="B499" s="1"/>
      <c r="C499" s="1"/>
      <c r="D499" s="1"/>
      <c r="E499" s="1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01"/>
      <c r="AB499" s="1"/>
      <c r="AC499" s="3"/>
      <c r="AD499" s="3"/>
      <c r="AE499" s="257"/>
      <c r="AF499" s="1"/>
      <c r="AG499" s="1"/>
      <c r="AH499" s="1"/>
      <c r="AI499" s="1"/>
      <c r="AJ499" s="1"/>
      <c r="AK499" s="1"/>
    </row>
    <row r="500" spans="1:37" ht="12.75" customHeight="1" x14ac:dyDescent="0.2">
      <c r="A500" s="1"/>
      <c r="B500" s="1"/>
      <c r="C500" s="1"/>
      <c r="D500" s="1"/>
      <c r="E500" s="1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01"/>
      <c r="AB500" s="1"/>
      <c r="AC500" s="3"/>
      <c r="AD500" s="3"/>
      <c r="AE500" s="257"/>
      <c r="AF500" s="1"/>
      <c r="AG500" s="1"/>
      <c r="AH500" s="1"/>
      <c r="AI500" s="1"/>
      <c r="AJ500" s="1"/>
      <c r="AK500" s="1"/>
    </row>
    <row r="501" spans="1:37" ht="12.75" customHeight="1" x14ac:dyDescent="0.2">
      <c r="A501" s="1"/>
      <c r="B501" s="1"/>
      <c r="C501" s="1"/>
      <c r="D501" s="1"/>
      <c r="E501" s="1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01"/>
      <c r="AB501" s="1"/>
      <c r="AC501" s="3"/>
      <c r="AD501" s="3"/>
      <c r="AE501" s="257"/>
      <c r="AF501" s="1"/>
      <c r="AG501" s="1"/>
      <c r="AH501" s="1"/>
      <c r="AI501" s="1"/>
      <c r="AJ501" s="1"/>
      <c r="AK501" s="1"/>
    </row>
    <row r="502" spans="1:37" ht="12.75" customHeight="1" x14ac:dyDescent="0.2">
      <c r="A502" s="1"/>
      <c r="B502" s="1"/>
      <c r="C502" s="1"/>
      <c r="D502" s="1"/>
      <c r="E502" s="1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01"/>
      <c r="AB502" s="1"/>
      <c r="AC502" s="3"/>
      <c r="AD502" s="3"/>
      <c r="AE502" s="257"/>
      <c r="AF502" s="1"/>
      <c r="AG502" s="1"/>
      <c r="AH502" s="1"/>
      <c r="AI502" s="1"/>
      <c r="AJ502" s="1"/>
      <c r="AK502" s="1"/>
    </row>
    <row r="503" spans="1:37" ht="12.75" customHeight="1" x14ac:dyDescent="0.2">
      <c r="A503" s="1"/>
      <c r="B503" s="1"/>
      <c r="C503" s="1"/>
      <c r="D503" s="1"/>
      <c r="E503" s="1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01"/>
      <c r="AB503" s="1"/>
      <c r="AC503" s="3"/>
      <c r="AD503" s="3"/>
      <c r="AE503" s="257"/>
      <c r="AF503" s="1"/>
      <c r="AG503" s="1"/>
      <c r="AH503" s="1"/>
      <c r="AI503" s="1"/>
      <c r="AJ503" s="1"/>
      <c r="AK503" s="1"/>
    </row>
    <row r="504" spans="1:37" ht="12.75" customHeight="1" x14ac:dyDescent="0.2">
      <c r="A504" s="1"/>
      <c r="B504" s="1"/>
      <c r="C504" s="1"/>
      <c r="D504" s="1"/>
      <c r="E504" s="1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01"/>
      <c r="AB504" s="1"/>
      <c r="AC504" s="3"/>
      <c r="AD504" s="3"/>
      <c r="AE504" s="257"/>
      <c r="AF504" s="1"/>
      <c r="AG504" s="1"/>
      <c r="AH504" s="1"/>
      <c r="AI504" s="1"/>
      <c r="AJ504" s="1"/>
      <c r="AK504" s="1"/>
    </row>
    <row r="505" spans="1:37" ht="12.75" customHeight="1" x14ac:dyDescent="0.2">
      <c r="A505" s="1"/>
      <c r="B505" s="1"/>
      <c r="C505" s="1"/>
      <c r="D505" s="1"/>
      <c r="E505" s="1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01"/>
      <c r="AB505" s="1"/>
      <c r="AC505" s="3"/>
      <c r="AD505" s="3"/>
      <c r="AE505" s="257"/>
      <c r="AF505" s="1"/>
      <c r="AG505" s="1"/>
      <c r="AH505" s="1"/>
      <c r="AI505" s="1"/>
      <c r="AJ505" s="1"/>
      <c r="AK505" s="1"/>
    </row>
    <row r="506" spans="1:37" ht="12.75" customHeight="1" x14ac:dyDescent="0.2">
      <c r="A506" s="1"/>
      <c r="B506" s="1"/>
      <c r="C506" s="1"/>
      <c r="D506" s="1"/>
      <c r="E506" s="1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01"/>
      <c r="AB506" s="1"/>
      <c r="AC506" s="3"/>
      <c r="AD506" s="3"/>
      <c r="AE506" s="257"/>
      <c r="AF506" s="1"/>
      <c r="AG506" s="1"/>
      <c r="AH506" s="1"/>
      <c r="AI506" s="1"/>
      <c r="AJ506" s="1"/>
      <c r="AK506" s="1"/>
    </row>
    <row r="507" spans="1:37" ht="12.75" customHeight="1" x14ac:dyDescent="0.2">
      <c r="A507" s="1"/>
      <c r="B507" s="1"/>
      <c r="C507" s="1"/>
      <c r="D507" s="1"/>
      <c r="E507" s="1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01"/>
      <c r="AB507" s="1"/>
      <c r="AC507" s="3"/>
      <c r="AD507" s="3"/>
      <c r="AE507" s="257"/>
      <c r="AF507" s="1"/>
      <c r="AG507" s="1"/>
      <c r="AH507" s="1"/>
      <c r="AI507" s="1"/>
      <c r="AJ507" s="1"/>
      <c r="AK507" s="1"/>
    </row>
    <row r="508" spans="1:37" ht="12.75" customHeight="1" x14ac:dyDescent="0.2">
      <c r="A508" s="1"/>
      <c r="B508" s="1"/>
      <c r="C508" s="1"/>
      <c r="D508" s="1"/>
      <c r="E508" s="1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01"/>
      <c r="AB508" s="1"/>
      <c r="AC508" s="3"/>
      <c r="AD508" s="3"/>
      <c r="AE508" s="257"/>
      <c r="AF508" s="1"/>
      <c r="AG508" s="1"/>
      <c r="AH508" s="1"/>
      <c r="AI508" s="1"/>
      <c r="AJ508" s="1"/>
      <c r="AK508" s="1"/>
    </row>
    <row r="509" spans="1:37" ht="12.75" customHeight="1" x14ac:dyDescent="0.2">
      <c r="A509" s="1"/>
      <c r="B509" s="1"/>
      <c r="C509" s="1"/>
      <c r="D509" s="1"/>
      <c r="E509" s="1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01"/>
      <c r="AB509" s="1"/>
      <c r="AC509" s="3"/>
      <c r="AD509" s="3"/>
      <c r="AE509" s="257"/>
      <c r="AF509" s="1"/>
      <c r="AG509" s="1"/>
      <c r="AH509" s="1"/>
      <c r="AI509" s="1"/>
      <c r="AJ509" s="1"/>
      <c r="AK509" s="1"/>
    </row>
    <row r="510" spans="1:37" ht="12.75" customHeight="1" x14ac:dyDescent="0.2">
      <c r="A510" s="1"/>
      <c r="B510" s="1"/>
      <c r="C510" s="1"/>
      <c r="D510" s="1"/>
      <c r="E510" s="1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01"/>
      <c r="AB510" s="1"/>
      <c r="AC510" s="3"/>
      <c r="AD510" s="3"/>
      <c r="AE510" s="257"/>
      <c r="AF510" s="1"/>
      <c r="AG510" s="1"/>
      <c r="AH510" s="1"/>
      <c r="AI510" s="1"/>
      <c r="AJ510" s="1"/>
      <c r="AK510" s="1"/>
    </row>
    <row r="511" spans="1:37" ht="12.75" customHeight="1" x14ac:dyDescent="0.2">
      <c r="A511" s="1"/>
      <c r="B511" s="1"/>
      <c r="C511" s="1"/>
      <c r="D511" s="1"/>
      <c r="E511" s="1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01"/>
      <c r="AB511" s="1"/>
      <c r="AC511" s="3"/>
      <c r="AD511" s="3"/>
      <c r="AE511" s="257"/>
      <c r="AF511" s="1"/>
      <c r="AG511" s="1"/>
      <c r="AH511" s="1"/>
      <c r="AI511" s="1"/>
      <c r="AJ511" s="1"/>
      <c r="AK511" s="1"/>
    </row>
    <row r="512" spans="1:37" ht="12.75" customHeight="1" x14ac:dyDescent="0.2">
      <c r="A512" s="1"/>
      <c r="B512" s="1"/>
      <c r="C512" s="1"/>
      <c r="D512" s="1"/>
      <c r="E512" s="1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01"/>
      <c r="AB512" s="1"/>
      <c r="AC512" s="3"/>
      <c r="AD512" s="3"/>
      <c r="AE512" s="257"/>
      <c r="AF512" s="1"/>
      <c r="AG512" s="1"/>
      <c r="AH512" s="1"/>
      <c r="AI512" s="1"/>
      <c r="AJ512" s="1"/>
      <c r="AK512" s="1"/>
    </row>
    <row r="513" spans="1:37" ht="12.75" customHeight="1" x14ac:dyDescent="0.2">
      <c r="A513" s="1"/>
      <c r="B513" s="1"/>
      <c r="C513" s="1"/>
      <c r="D513" s="1"/>
      <c r="E513" s="1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01"/>
      <c r="AB513" s="1"/>
      <c r="AC513" s="3"/>
      <c r="AD513" s="3"/>
      <c r="AE513" s="257"/>
      <c r="AF513" s="1"/>
      <c r="AG513" s="1"/>
      <c r="AH513" s="1"/>
      <c r="AI513" s="1"/>
      <c r="AJ513" s="1"/>
      <c r="AK513" s="1"/>
    </row>
    <row r="514" spans="1:37" ht="12.75" customHeight="1" x14ac:dyDescent="0.2">
      <c r="A514" s="1"/>
      <c r="B514" s="1"/>
      <c r="C514" s="1"/>
      <c r="D514" s="1"/>
      <c r="E514" s="1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01"/>
      <c r="AB514" s="1"/>
      <c r="AC514" s="3"/>
      <c r="AD514" s="3"/>
      <c r="AE514" s="257"/>
      <c r="AF514" s="1"/>
      <c r="AG514" s="1"/>
      <c r="AH514" s="1"/>
      <c r="AI514" s="1"/>
      <c r="AJ514" s="1"/>
      <c r="AK514" s="1"/>
    </row>
    <row r="515" spans="1:37" ht="12.75" customHeight="1" x14ac:dyDescent="0.2">
      <c r="A515" s="1"/>
      <c r="B515" s="1"/>
      <c r="C515" s="1"/>
      <c r="D515" s="1"/>
      <c r="E515" s="1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01"/>
      <c r="AB515" s="1"/>
      <c r="AC515" s="3"/>
      <c r="AD515" s="3"/>
      <c r="AE515" s="257"/>
      <c r="AF515" s="1"/>
      <c r="AG515" s="1"/>
      <c r="AH515" s="1"/>
      <c r="AI515" s="1"/>
      <c r="AJ515" s="1"/>
      <c r="AK515" s="1"/>
    </row>
    <row r="516" spans="1:37" ht="12.75" customHeight="1" x14ac:dyDescent="0.2">
      <c r="A516" s="1"/>
      <c r="B516" s="1"/>
      <c r="C516" s="1"/>
      <c r="D516" s="1"/>
      <c r="E516" s="1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01"/>
      <c r="AB516" s="1"/>
      <c r="AC516" s="3"/>
      <c r="AD516" s="3"/>
      <c r="AE516" s="257"/>
      <c r="AF516" s="1"/>
      <c r="AG516" s="1"/>
      <c r="AH516" s="1"/>
      <c r="AI516" s="1"/>
      <c r="AJ516" s="1"/>
      <c r="AK516" s="1"/>
    </row>
    <row r="517" spans="1:37" ht="12.75" customHeight="1" x14ac:dyDescent="0.2">
      <c r="A517" s="1"/>
      <c r="B517" s="1"/>
      <c r="C517" s="1"/>
      <c r="D517" s="1"/>
      <c r="E517" s="1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01"/>
      <c r="AB517" s="1"/>
      <c r="AC517" s="3"/>
      <c r="AD517" s="3"/>
      <c r="AE517" s="257"/>
      <c r="AF517" s="1"/>
      <c r="AG517" s="1"/>
      <c r="AH517" s="1"/>
      <c r="AI517" s="1"/>
      <c r="AJ517" s="1"/>
      <c r="AK517" s="1"/>
    </row>
    <row r="518" spans="1:37" ht="12.75" customHeight="1" x14ac:dyDescent="0.2">
      <c r="A518" s="1"/>
      <c r="B518" s="1"/>
      <c r="C518" s="1"/>
      <c r="D518" s="1"/>
      <c r="E518" s="1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01"/>
      <c r="AB518" s="1"/>
      <c r="AC518" s="3"/>
      <c r="AD518" s="3"/>
      <c r="AE518" s="257"/>
      <c r="AF518" s="1"/>
      <c r="AG518" s="1"/>
      <c r="AH518" s="1"/>
      <c r="AI518" s="1"/>
      <c r="AJ518" s="1"/>
      <c r="AK518" s="1"/>
    </row>
    <row r="519" spans="1:37" ht="12.75" customHeight="1" x14ac:dyDescent="0.2">
      <c r="A519" s="1"/>
      <c r="B519" s="1"/>
      <c r="C519" s="1"/>
      <c r="D519" s="1"/>
      <c r="E519" s="1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01"/>
      <c r="AB519" s="1"/>
      <c r="AC519" s="3"/>
      <c r="AD519" s="3"/>
      <c r="AE519" s="257"/>
      <c r="AF519" s="1"/>
      <c r="AG519" s="1"/>
      <c r="AH519" s="1"/>
      <c r="AI519" s="1"/>
      <c r="AJ519" s="1"/>
      <c r="AK519" s="1"/>
    </row>
    <row r="520" spans="1:37" ht="12.75" customHeight="1" x14ac:dyDescent="0.2">
      <c r="A520" s="1"/>
      <c r="B520" s="1"/>
      <c r="C520" s="1"/>
      <c r="D520" s="1"/>
      <c r="E520" s="1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01"/>
      <c r="AB520" s="1"/>
      <c r="AC520" s="3"/>
      <c r="AD520" s="3"/>
      <c r="AE520" s="257"/>
      <c r="AF520" s="1"/>
      <c r="AG520" s="1"/>
      <c r="AH520" s="1"/>
      <c r="AI520" s="1"/>
      <c r="AJ520" s="1"/>
      <c r="AK520" s="1"/>
    </row>
    <row r="521" spans="1:37" ht="12.75" customHeight="1" x14ac:dyDescent="0.2">
      <c r="A521" s="1"/>
      <c r="B521" s="1"/>
      <c r="C521" s="1"/>
      <c r="D521" s="1"/>
      <c r="E521" s="1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01"/>
      <c r="AB521" s="1"/>
      <c r="AC521" s="3"/>
      <c r="AD521" s="3"/>
      <c r="AE521" s="257"/>
      <c r="AF521" s="1"/>
      <c r="AG521" s="1"/>
      <c r="AH521" s="1"/>
      <c r="AI521" s="1"/>
      <c r="AJ521" s="1"/>
      <c r="AK521" s="1"/>
    </row>
    <row r="522" spans="1:37" ht="12.75" customHeight="1" x14ac:dyDescent="0.2">
      <c r="A522" s="1"/>
      <c r="B522" s="1"/>
      <c r="C522" s="1"/>
      <c r="D522" s="1"/>
      <c r="E522" s="1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01"/>
      <c r="AB522" s="1"/>
      <c r="AC522" s="3"/>
      <c r="AD522" s="3"/>
      <c r="AE522" s="257"/>
      <c r="AF522" s="1"/>
      <c r="AG522" s="1"/>
      <c r="AH522" s="1"/>
      <c r="AI522" s="1"/>
      <c r="AJ522" s="1"/>
      <c r="AK522" s="1"/>
    </row>
    <row r="523" spans="1:37" ht="12.75" customHeight="1" x14ac:dyDescent="0.2">
      <c r="A523" s="1"/>
      <c r="B523" s="1"/>
      <c r="C523" s="1"/>
      <c r="D523" s="1"/>
      <c r="E523" s="1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01"/>
      <c r="AB523" s="1"/>
      <c r="AC523" s="3"/>
      <c r="AD523" s="3"/>
      <c r="AE523" s="257"/>
      <c r="AF523" s="1"/>
      <c r="AG523" s="1"/>
      <c r="AH523" s="1"/>
      <c r="AI523" s="1"/>
      <c r="AJ523" s="1"/>
      <c r="AK523" s="1"/>
    </row>
    <row r="524" spans="1:37" ht="12.75" customHeight="1" x14ac:dyDescent="0.2">
      <c r="A524" s="1"/>
      <c r="B524" s="1"/>
      <c r="C524" s="1"/>
      <c r="D524" s="1"/>
      <c r="E524" s="1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01"/>
      <c r="AB524" s="1"/>
      <c r="AC524" s="3"/>
      <c r="AD524" s="3"/>
      <c r="AE524" s="257"/>
      <c r="AF524" s="1"/>
      <c r="AG524" s="1"/>
      <c r="AH524" s="1"/>
      <c r="AI524" s="1"/>
      <c r="AJ524" s="1"/>
      <c r="AK524" s="1"/>
    </row>
    <row r="525" spans="1:37" ht="12.75" customHeight="1" x14ac:dyDescent="0.2">
      <c r="A525" s="1"/>
      <c r="B525" s="1"/>
      <c r="C525" s="1"/>
      <c r="D525" s="1"/>
      <c r="E525" s="1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01"/>
      <c r="AB525" s="1"/>
      <c r="AC525" s="3"/>
      <c r="AD525" s="3"/>
      <c r="AE525" s="257"/>
      <c r="AF525" s="1"/>
      <c r="AG525" s="1"/>
      <c r="AH525" s="1"/>
      <c r="AI525" s="1"/>
      <c r="AJ525" s="1"/>
      <c r="AK525" s="1"/>
    </row>
    <row r="526" spans="1:37" ht="12.75" customHeight="1" x14ac:dyDescent="0.2">
      <c r="A526" s="1"/>
      <c r="B526" s="1"/>
      <c r="C526" s="1"/>
      <c r="D526" s="1"/>
      <c r="E526" s="1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01"/>
      <c r="AB526" s="1"/>
      <c r="AC526" s="3"/>
      <c r="AD526" s="3"/>
      <c r="AE526" s="257"/>
      <c r="AF526" s="1"/>
      <c r="AG526" s="1"/>
      <c r="AH526" s="1"/>
      <c r="AI526" s="1"/>
      <c r="AJ526" s="1"/>
      <c r="AK526" s="1"/>
    </row>
    <row r="527" spans="1:37" ht="12.75" customHeight="1" x14ac:dyDescent="0.2">
      <c r="A527" s="1"/>
      <c r="B527" s="1"/>
      <c r="C527" s="1"/>
      <c r="D527" s="1"/>
      <c r="E527" s="1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01"/>
      <c r="AB527" s="1"/>
      <c r="AC527" s="3"/>
      <c r="AD527" s="3"/>
      <c r="AE527" s="257"/>
      <c r="AF527" s="1"/>
      <c r="AG527" s="1"/>
      <c r="AH527" s="1"/>
      <c r="AI527" s="1"/>
      <c r="AJ527" s="1"/>
      <c r="AK527" s="1"/>
    </row>
    <row r="528" spans="1:37" ht="12.75" customHeight="1" x14ac:dyDescent="0.2">
      <c r="A528" s="1"/>
      <c r="B528" s="1"/>
      <c r="C528" s="1"/>
      <c r="D528" s="1"/>
      <c r="E528" s="1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01"/>
      <c r="AB528" s="1"/>
      <c r="AC528" s="3"/>
      <c r="AD528" s="3"/>
      <c r="AE528" s="257"/>
      <c r="AF528" s="1"/>
      <c r="AG528" s="1"/>
      <c r="AH528" s="1"/>
      <c r="AI528" s="1"/>
      <c r="AJ528" s="1"/>
      <c r="AK528" s="1"/>
    </row>
    <row r="529" spans="1:37" ht="12.75" customHeight="1" x14ac:dyDescent="0.2">
      <c r="A529" s="1"/>
      <c r="B529" s="1"/>
      <c r="C529" s="1"/>
      <c r="D529" s="1"/>
      <c r="E529" s="1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01"/>
      <c r="AB529" s="1"/>
      <c r="AC529" s="3"/>
      <c r="AD529" s="3"/>
      <c r="AE529" s="257"/>
      <c r="AF529" s="1"/>
      <c r="AG529" s="1"/>
      <c r="AH529" s="1"/>
      <c r="AI529" s="1"/>
      <c r="AJ529" s="1"/>
      <c r="AK529" s="1"/>
    </row>
    <row r="530" spans="1:37" ht="12.75" customHeight="1" x14ac:dyDescent="0.2">
      <c r="A530" s="1"/>
      <c r="B530" s="1"/>
      <c r="C530" s="1"/>
      <c r="D530" s="1"/>
      <c r="E530" s="1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01"/>
      <c r="AB530" s="1"/>
      <c r="AC530" s="3"/>
      <c r="AD530" s="3"/>
      <c r="AE530" s="257"/>
      <c r="AF530" s="1"/>
      <c r="AG530" s="1"/>
      <c r="AH530" s="1"/>
      <c r="AI530" s="1"/>
      <c r="AJ530" s="1"/>
      <c r="AK530" s="1"/>
    </row>
    <row r="531" spans="1:37" ht="12.75" customHeight="1" x14ac:dyDescent="0.2">
      <c r="A531" s="1"/>
      <c r="B531" s="1"/>
      <c r="C531" s="1"/>
      <c r="D531" s="1"/>
      <c r="E531" s="1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01"/>
      <c r="AB531" s="1"/>
      <c r="AC531" s="3"/>
      <c r="AD531" s="3"/>
      <c r="AE531" s="257"/>
      <c r="AF531" s="1"/>
      <c r="AG531" s="1"/>
      <c r="AH531" s="1"/>
      <c r="AI531" s="1"/>
      <c r="AJ531" s="1"/>
      <c r="AK531" s="1"/>
    </row>
    <row r="532" spans="1:37" ht="12.75" customHeight="1" x14ac:dyDescent="0.2">
      <c r="A532" s="1"/>
      <c r="B532" s="1"/>
      <c r="C532" s="1"/>
      <c r="D532" s="1"/>
      <c r="E532" s="1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01"/>
      <c r="AB532" s="1"/>
      <c r="AC532" s="3"/>
      <c r="AD532" s="3"/>
      <c r="AE532" s="257"/>
      <c r="AF532" s="1"/>
      <c r="AG532" s="1"/>
      <c r="AH532" s="1"/>
      <c r="AI532" s="1"/>
      <c r="AJ532" s="1"/>
      <c r="AK532" s="1"/>
    </row>
    <row r="533" spans="1:37" ht="12.75" customHeight="1" x14ac:dyDescent="0.2">
      <c r="A533" s="1"/>
      <c r="B533" s="1"/>
      <c r="C533" s="1"/>
      <c r="D533" s="1"/>
      <c r="E533" s="1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01"/>
      <c r="AB533" s="1"/>
      <c r="AC533" s="3"/>
      <c r="AD533" s="3"/>
      <c r="AE533" s="257"/>
      <c r="AF533" s="1"/>
      <c r="AG533" s="1"/>
      <c r="AH533" s="1"/>
      <c r="AI533" s="1"/>
      <c r="AJ533" s="1"/>
      <c r="AK533" s="1"/>
    </row>
    <row r="534" spans="1:37" ht="12.75" customHeight="1" x14ac:dyDescent="0.2">
      <c r="A534" s="1"/>
      <c r="B534" s="1"/>
      <c r="C534" s="1"/>
      <c r="D534" s="1"/>
      <c r="E534" s="1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01"/>
      <c r="AB534" s="1"/>
      <c r="AC534" s="3"/>
      <c r="AD534" s="3"/>
      <c r="AE534" s="257"/>
      <c r="AF534" s="1"/>
      <c r="AG534" s="1"/>
      <c r="AH534" s="1"/>
      <c r="AI534" s="1"/>
      <c r="AJ534" s="1"/>
      <c r="AK534" s="1"/>
    </row>
    <row r="535" spans="1:37" ht="12.75" customHeight="1" x14ac:dyDescent="0.2">
      <c r="A535" s="1"/>
      <c r="B535" s="1"/>
      <c r="C535" s="1"/>
      <c r="D535" s="1"/>
      <c r="E535" s="1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01"/>
      <c r="AB535" s="1"/>
      <c r="AC535" s="3"/>
      <c r="AD535" s="3"/>
      <c r="AE535" s="257"/>
      <c r="AF535" s="1"/>
      <c r="AG535" s="1"/>
      <c r="AH535" s="1"/>
      <c r="AI535" s="1"/>
      <c r="AJ535" s="1"/>
      <c r="AK535" s="1"/>
    </row>
    <row r="536" spans="1:37" ht="12.75" customHeight="1" x14ac:dyDescent="0.2">
      <c r="A536" s="1"/>
      <c r="B536" s="1"/>
      <c r="C536" s="1"/>
      <c r="D536" s="1"/>
      <c r="E536" s="1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01"/>
      <c r="AB536" s="1"/>
      <c r="AC536" s="3"/>
      <c r="AD536" s="3"/>
      <c r="AE536" s="257"/>
      <c r="AF536" s="1"/>
      <c r="AG536" s="1"/>
      <c r="AH536" s="1"/>
      <c r="AI536" s="1"/>
      <c r="AJ536" s="1"/>
      <c r="AK536" s="1"/>
    </row>
    <row r="537" spans="1:37" ht="12.75" customHeight="1" x14ac:dyDescent="0.2">
      <c r="A537" s="1"/>
      <c r="B537" s="1"/>
      <c r="C537" s="1"/>
      <c r="D537" s="1"/>
      <c r="E537" s="1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01"/>
      <c r="AB537" s="1"/>
      <c r="AC537" s="3"/>
      <c r="AD537" s="3"/>
      <c r="AE537" s="257"/>
      <c r="AF537" s="1"/>
      <c r="AG537" s="1"/>
      <c r="AH537" s="1"/>
      <c r="AI537" s="1"/>
      <c r="AJ537" s="1"/>
      <c r="AK537" s="1"/>
    </row>
    <row r="538" spans="1:37" ht="12.75" customHeight="1" x14ac:dyDescent="0.2">
      <c r="A538" s="1"/>
      <c r="B538" s="1"/>
      <c r="C538" s="1"/>
      <c r="D538" s="1"/>
      <c r="E538" s="1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01"/>
      <c r="AB538" s="1"/>
      <c r="AC538" s="3"/>
      <c r="AD538" s="3"/>
      <c r="AE538" s="257"/>
      <c r="AF538" s="1"/>
      <c r="AG538" s="1"/>
      <c r="AH538" s="1"/>
      <c r="AI538" s="1"/>
      <c r="AJ538" s="1"/>
      <c r="AK538" s="1"/>
    </row>
    <row r="539" spans="1:37" ht="12.75" customHeight="1" x14ac:dyDescent="0.2">
      <c r="A539" s="1"/>
      <c r="B539" s="1"/>
      <c r="C539" s="1"/>
      <c r="D539" s="1"/>
      <c r="E539" s="1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01"/>
      <c r="AB539" s="1"/>
      <c r="AC539" s="3"/>
      <c r="AD539" s="3"/>
      <c r="AE539" s="257"/>
      <c r="AF539" s="1"/>
      <c r="AG539" s="1"/>
      <c r="AH539" s="1"/>
      <c r="AI539" s="1"/>
      <c r="AJ539" s="1"/>
      <c r="AK539" s="1"/>
    </row>
    <row r="540" spans="1:37" ht="12.75" customHeight="1" x14ac:dyDescent="0.2">
      <c r="A540" s="1"/>
      <c r="B540" s="1"/>
      <c r="C540" s="1"/>
      <c r="D540" s="1"/>
      <c r="E540" s="1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01"/>
      <c r="AB540" s="1"/>
      <c r="AC540" s="3"/>
      <c r="AD540" s="3"/>
      <c r="AE540" s="257"/>
      <c r="AF540" s="1"/>
      <c r="AG540" s="1"/>
      <c r="AH540" s="1"/>
      <c r="AI540" s="1"/>
      <c r="AJ540" s="1"/>
      <c r="AK540" s="1"/>
    </row>
    <row r="541" spans="1:37" ht="12.75" customHeight="1" x14ac:dyDescent="0.2">
      <c r="A541" s="1"/>
      <c r="B541" s="1"/>
      <c r="C541" s="1"/>
      <c r="D541" s="1"/>
      <c r="E541" s="1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01"/>
      <c r="AB541" s="1"/>
      <c r="AC541" s="3"/>
      <c r="AD541" s="3"/>
      <c r="AE541" s="257"/>
      <c r="AF541" s="1"/>
      <c r="AG541" s="1"/>
      <c r="AH541" s="1"/>
      <c r="AI541" s="1"/>
      <c r="AJ541" s="1"/>
      <c r="AK541" s="1"/>
    </row>
    <row r="542" spans="1:37" ht="12.75" customHeight="1" x14ac:dyDescent="0.2">
      <c r="A542" s="1"/>
      <c r="B542" s="1"/>
      <c r="C542" s="1"/>
      <c r="D542" s="1"/>
      <c r="E542" s="1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01"/>
      <c r="AB542" s="1"/>
      <c r="AC542" s="3"/>
      <c r="AD542" s="3"/>
      <c r="AE542" s="257"/>
      <c r="AF542" s="1"/>
      <c r="AG542" s="1"/>
      <c r="AH542" s="1"/>
      <c r="AI542" s="1"/>
      <c r="AJ542" s="1"/>
      <c r="AK542" s="1"/>
    </row>
    <row r="543" spans="1:37" ht="12.75" customHeight="1" x14ac:dyDescent="0.2">
      <c r="A543" s="1"/>
      <c r="B543" s="1"/>
      <c r="C543" s="1"/>
      <c r="D543" s="1"/>
      <c r="E543" s="1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01"/>
      <c r="AB543" s="1"/>
      <c r="AC543" s="3"/>
      <c r="AD543" s="3"/>
      <c r="AE543" s="257"/>
      <c r="AF543" s="1"/>
      <c r="AG543" s="1"/>
      <c r="AH543" s="1"/>
      <c r="AI543" s="1"/>
      <c r="AJ543" s="1"/>
      <c r="AK543" s="1"/>
    </row>
    <row r="544" spans="1:37" ht="12.75" customHeight="1" x14ac:dyDescent="0.2">
      <c r="A544" s="1"/>
      <c r="B544" s="1"/>
      <c r="C544" s="1"/>
      <c r="D544" s="1"/>
      <c r="E544" s="1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01"/>
      <c r="AB544" s="1"/>
      <c r="AC544" s="3"/>
      <c r="AD544" s="3"/>
      <c r="AE544" s="257"/>
      <c r="AF544" s="1"/>
      <c r="AG544" s="1"/>
      <c r="AH544" s="1"/>
      <c r="AI544" s="1"/>
      <c r="AJ544" s="1"/>
      <c r="AK544" s="1"/>
    </row>
    <row r="545" spans="1:37" ht="12.75" customHeight="1" x14ac:dyDescent="0.2">
      <c r="A545" s="1"/>
      <c r="B545" s="1"/>
      <c r="C545" s="1"/>
      <c r="D545" s="1"/>
      <c r="E545" s="1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01"/>
      <c r="AB545" s="1"/>
      <c r="AC545" s="3"/>
      <c r="AD545" s="3"/>
      <c r="AE545" s="257"/>
      <c r="AF545" s="1"/>
      <c r="AG545" s="1"/>
      <c r="AH545" s="1"/>
      <c r="AI545" s="1"/>
      <c r="AJ545" s="1"/>
      <c r="AK545" s="1"/>
    </row>
    <row r="546" spans="1:37" ht="12.75" customHeight="1" x14ac:dyDescent="0.2">
      <c r="A546" s="1"/>
      <c r="B546" s="1"/>
      <c r="C546" s="1"/>
      <c r="D546" s="1"/>
      <c r="E546" s="1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01"/>
      <c r="AB546" s="1"/>
      <c r="AC546" s="3"/>
      <c r="AD546" s="3"/>
      <c r="AE546" s="257"/>
      <c r="AF546" s="1"/>
      <c r="AG546" s="1"/>
      <c r="AH546" s="1"/>
      <c r="AI546" s="1"/>
      <c r="AJ546" s="1"/>
      <c r="AK546" s="1"/>
    </row>
    <row r="547" spans="1:37" ht="12.75" customHeight="1" x14ac:dyDescent="0.2">
      <c r="A547" s="1"/>
      <c r="B547" s="1"/>
      <c r="C547" s="1"/>
      <c r="D547" s="1"/>
      <c r="E547" s="1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01"/>
      <c r="AB547" s="1"/>
      <c r="AC547" s="3"/>
      <c r="AD547" s="3"/>
      <c r="AE547" s="257"/>
      <c r="AF547" s="1"/>
      <c r="AG547" s="1"/>
      <c r="AH547" s="1"/>
      <c r="AI547" s="1"/>
      <c r="AJ547" s="1"/>
      <c r="AK547" s="1"/>
    </row>
    <row r="548" spans="1:37" ht="12.75" customHeight="1" x14ac:dyDescent="0.2">
      <c r="A548" s="1"/>
      <c r="B548" s="1"/>
      <c r="C548" s="1"/>
      <c r="D548" s="1"/>
      <c r="E548" s="1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01"/>
      <c r="AB548" s="1"/>
      <c r="AC548" s="3"/>
      <c r="AD548" s="3"/>
      <c r="AE548" s="257"/>
      <c r="AF548" s="1"/>
      <c r="AG548" s="1"/>
      <c r="AH548" s="1"/>
      <c r="AI548" s="1"/>
      <c r="AJ548" s="1"/>
      <c r="AK548" s="1"/>
    </row>
    <row r="549" spans="1:37" ht="12.75" customHeight="1" x14ac:dyDescent="0.2">
      <c r="A549" s="1"/>
      <c r="B549" s="1"/>
      <c r="C549" s="1"/>
      <c r="D549" s="1"/>
      <c r="E549" s="1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01"/>
      <c r="AB549" s="1"/>
      <c r="AC549" s="3"/>
      <c r="AD549" s="3"/>
      <c r="AE549" s="257"/>
      <c r="AF549" s="1"/>
      <c r="AG549" s="1"/>
      <c r="AH549" s="1"/>
      <c r="AI549" s="1"/>
      <c r="AJ549" s="1"/>
      <c r="AK549" s="1"/>
    </row>
    <row r="550" spans="1:37" ht="12.75" customHeight="1" x14ac:dyDescent="0.2">
      <c r="A550" s="1"/>
      <c r="B550" s="1"/>
      <c r="C550" s="1"/>
      <c r="D550" s="1"/>
      <c r="E550" s="1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01"/>
      <c r="AB550" s="1"/>
      <c r="AC550" s="3"/>
      <c r="AD550" s="3"/>
      <c r="AE550" s="257"/>
      <c r="AF550" s="1"/>
      <c r="AG550" s="1"/>
      <c r="AH550" s="1"/>
      <c r="AI550" s="1"/>
      <c r="AJ550" s="1"/>
      <c r="AK550" s="1"/>
    </row>
    <row r="551" spans="1:37" ht="12.75" customHeight="1" x14ac:dyDescent="0.2">
      <c r="A551" s="1"/>
      <c r="B551" s="1"/>
      <c r="C551" s="1"/>
      <c r="D551" s="1"/>
      <c r="E551" s="1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01"/>
      <c r="AB551" s="1"/>
      <c r="AC551" s="3"/>
      <c r="AD551" s="3"/>
      <c r="AE551" s="257"/>
      <c r="AF551" s="1"/>
      <c r="AG551" s="1"/>
      <c r="AH551" s="1"/>
      <c r="AI551" s="1"/>
      <c r="AJ551" s="1"/>
      <c r="AK551" s="1"/>
    </row>
    <row r="552" spans="1:37" ht="12.75" customHeight="1" x14ac:dyDescent="0.2">
      <c r="A552" s="1"/>
      <c r="B552" s="1"/>
      <c r="C552" s="1"/>
      <c r="D552" s="1"/>
      <c r="E552" s="1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01"/>
      <c r="AB552" s="1"/>
      <c r="AC552" s="3"/>
      <c r="AD552" s="3"/>
      <c r="AE552" s="257"/>
      <c r="AF552" s="1"/>
      <c r="AG552" s="1"/>
      <c r="AH552" s="1"/>
      <c r="AI552" s="1"/>
      <c r="AJ552" s="1"/>
      <c r="AK552" s="1"/>
    </row>
    <row r="553" spans="1:37" ht="12.75" customHeight="1" x14ac:dyDescent="0.2">
      <c r="A553" s="1"/>
      <c r="B553" s="1"/>
      <c r="C553" s="1"/>
      <c r="D553" s="1"/>
      <c r="E553" s="1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01"/>
      <c r="AB553" s="1"/>
      <c r="AC553" s="3"/>
      <c r="AD553" s="3"/>
      <c r="AE553" s="257"/>
      <c r="AF553" s="1"/>
      <c r="AG553" s="1"/>
      <c r="AH553" s="1"/>
      <c r="AI553" s="1"/>
      <c r="AJ553" s="1"/>
      <c r="AK553" s="1"/>
    </row>
    <row r="554" spans="1:37" ht="12.75" customHeight="1" x14ac:dyDescent="0.2">
      <c r="A554" s="1"/>
      <c r="B554" s="1"/>
      <c r="C554" s="1"/>
      <c r="D554" s="1"/>
      <c r="E554" s="1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01"/>
      <c r="AB554" s="1"/>
      <c r="AC554" s="3"/>
      <c r="AD554" s="3"/>
      <c r="AE554" s="257"/>
      <c r="AF554" s="1"/>
      <c r="AG554" s="1"/>
      <c r="AH554" s="1"/>
      <c r="AI554" s="1"/>
      <c r="AJ554" s="1"/>
      <c r="AK554" s="1"/>
    </row>
    <row r="555" spans="1:37" ht="12.75" customHeight="1" x14ac:dyDescent="0.2">
      <c r="A555" s="1"/>
      <c r="B555" s="1"/>
      <c r="C555" s="1"/>
      <c r="D555" s="1"/>
      <c r="E555" s="1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01"/>
      <c r="AB555" s="1"/>
      <c r="AC555" s="3"/>
      <c r="AD555" s="3"/>
      <c r="AE555" s="257"/>
      <c r="AF555" s="1"/>
      <c r="AG555" s="1"/>
      <c r="AH555" s="1"/>
      <c r="AI555" s="1"/>
      <c r="AJ555" s="1"/>
      <c r="AK555" s="1"/>
    </row>
    <row r="556" spans="1:37" ht="12.75" customHeight="1" x14ac:dyDescent="0.2">
      <c r="A556" s="1"/>
      <c r="B556" s="1"/>
      <c r="C556" s="1"/>
      <c r="D556" s="1"/>
      <c r="E556" s="1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01"/>
      <c r="AB556" s="1"/>
      <c r="AC556" s="3"/>
      <c r="AD556" s="3"/>
      <c r="AE556" s="257"/>
      <c r="AF556" s="1"/>
      <c r="AG556" s="1"/>
      <c r="AH556" s="1"/>
      <c r="AI556" s="1"/>
      <c r="AJ556" s="1"/>
      <c r="AK556" s="1"/>
    </row>
    <row r="557" spans="1:37" ht="12.75" customHeight="1" x14ac:dyDescent="0.2">
      <c r="A557" s="1"/>
      <c r="B557" s="1"/>
      <c r="C557" s="1"/>
      <c r="D557" s="1"/>
      <c r="E557" s="1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01"/>
      <c r="AB557" s="1"/>
      <c r="AC557" s="3"/>
      <c r="AD557" s="3"/>
      <c r="AE557" s="257"/>
      <c r="AF557" s="1"/>
      <c r="AG557" s="1"/>
      <c r="AH557" s="1"/>
      <c r="AI557" s="1"/>
      <c r="AJ557" s="1"/>
      <c r="AK557" s="1"/>
    </row>
    <row r="558" spans="1:37" ht="12.75" customHeight="1" x14ac:dyDescent="0.2">
      <c r="A558" s="1"/>
      <c r="B558" s="1"/>
      <c r="C558" s="1"/>
      <c r="D558" s="1"/>
      <c r="E558" s="1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01"/>
      <c r="AB558" s="1"/>
      <c r="AC558" s="3"/>
      <c r="AD558" s="3"/>
      <c r="AE558" s="257"/>
      <c r="AF558" s="1"/>
      <c r="AG558" s="1"/>
      <c r="AH558" s="1"/>
      <c r="AI558" s="1"/>
      <c r="AJ558" s="1"/>
      <c r="AK558" s="1"/>
    </row>
    <row r="559" spans="1:37" ht="12.75" customHeight="1" x14ac:dyDescent="0.2">
      <c r="A559" s="1"/>
      <c r="B559" s="1"/>
      <c r="C559" s="1"/>
      <c r="D559" s="1"/>
      <c r="E559" s="1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01"/>
      <c r="AB559" s="1"/>
      <c r="AC559" s="3"/>
      <c r="AD559" s="3"/>
      <c r="AE559" s="257"/>
      <c r="AF559" s="1"/>
      <c r="AG559" s="1"/>
      <c r="AH559" s="1"/>
      <c r="AI559" s="1"/>
      <c r="AJ559" s="1"/>
      <c r="AK559" s="1"/>
    </row>
    <row r="560" spans="1:37" ht="12.75" customHeight="1" x14ac:dyDescent="0.2">
      <c r="A560" s="1"/>
      <c r="B560" s="1"/>
      <c r="C560" s="1"/>
      <c r="D560" s="1"/>
      <c r="E560" s="1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01"/>
      <c r="AB560" s="1"/>
      <c r="AC560" s="3"/>
      <c r="AD560" s="3"/>
      <c r="AE560" s="257"/>
      <c r="AF560" s="1"/>
      <c r="AG560" s="1"/>
      <c r="AH560" s="1"/>
      <c r="AI560" s="1"/>
      <c r="AJ560" s="1"/>
      <c r="AK560" s="1"/>
    </row>
    <row r="561" spans="1:37" ht="12.75" customHeight="1" x14ac:dyDescent="0.2">
      <c r="A561" s="1"/>
      <c r="B561" s="1"/>
      <c r="C561" s="1"/>
      <c r="D561" s="1"/>
      <c r="E561" s="1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01"/>
      <c r="AB561" s="1"/>
      <c r="AC561" s="3"/>
      <c r="AD561" s="3"/>
      <c r="AE561" s="257"/>
      <c r="AF561" s="1"/>
      <c r="AG561" s="1"/>
      <c r="AH561" s="1"/>
      <c r="AI561" s="1"/>
      <c r="AJ561" s="1"/>
      <c r="AK561" s="1"/>
    </row>
    <row r="562" spans="1:37" ht="12.75" customHeight="1" x14ac:dyDescent="0.2">
      <c r="A562" s="1"/>
      <c r="B562" s="1"/>
      <c r="C562" s="1"/>
      <c r="D562" s="1"/>
      <c r="E562" s="1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01"/>
      <c r="AB562" s="1"/>
      <c r="AC562" s="3"/>
      <c r="AD562" s="3"/>
      <c r="AE562" s="257"/>
      <c r="AF562" s="1"/>
      <c r="AG562" s="1"/>
      <c r="AH562" s="1"/>
      <c r="AI562" s="1"/>
      <c r="AJ562" s="1"/>
      <c r="AK562" s="1"/>
    </row>
    <row r="563" spans="1:37" ht="12.75" customHeight="1" x14ac:dyDescent="0.2">
      <c r="A563" s="1"/>
      <c r="B563" s="1"/>
      <c r="C563" s="1"/>
      <c r="D563" s="1"/>
      <c r="E563" s="1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01"/>
      <c r="AB563" s="1"/>
      <c r="AC563" s="3"/>
      <c r="AD563" s="3"/>
      <c r="AE563" s="257"/>
      <c r="AF563" s="1"/>
      <c r="AG563" s="1"/>
      <c r="AH563" s="1"/>
      <c r="AI563" s="1"/>
      <c r="AJ563" s="1"/>
      <c r="AK563" s="1"/>
    </row>
    <row r="564" spans="1:37" ht="12.75" customHeight="1" x14ac:dyDescent="0.2">
      <c r="A564" s="1"/>
      <c r="B564" s="1"/>
      <c r="C564" s="1"/>
      <c r="D564" s="1"/>
      <c r="E564" s="1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01"/>
      <c r="AB564" s="1"/>
      <c r="AC564" s="3"/>
      <c r="AD564" s="3"/>
      <c r="AE564" s="257"/>
      <c r="AF564" s="1"/>
      <c r="AG564" s="1"/>
      <c r="AH564" s="1"/>
      <c r="AI564" s="1"/>
      <c r="AJ564" s="1"/>
      <c r="AK564" s="1"/>
    </row>
    <row r="565" spans="1:37" ht="12.75" customHeight="1" x14ac:dyDescent="0.2">
      <c r="A565" s="1"/>
      <c r="B565" s="1"/>
      <c r="C565" s="1"/>
      <c r="D565" s="1"/>
      <c r="E565" s="1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01"/>
      <c r="AB565" s="1"/>
      <c r="AC565" s="3"/>
      <c r="AD565" s="3"/>
      <c r="AE565" s="257"/>
      <c r="AF565" s="1"/>
      <c r="AG565" s="1"/>
      <c r="AH565" s="1"/>
      <c r="AI565" s="1"/>
      <c r="AJ565" s="1"/>
      <c r="AK565" s="1"/>
    </row>
    <row r="566" spans="1:37" ht="12.75" customHeight="1" x14ac:dyDescent="0.2">
      <c r="A566" s="1"/>
      <c r="B566" s="1"/>
      <c r="C566" s="1"/>
      <c r="D566" s="1"/>
      <c r="E566" s="1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01"/>
      <c r="AB566" s="1"/>
      <c r="AC566" s="3"/>
      <c r="AD566" s="3"/>
      <c r="AE566" s="257"/>
      <c r="AF566" s="1"/>
      <c r="AG566" s="1"/>
      <c r="AH566" s="1"/>
      <c r="AI566" s="1"/>
      <c r="AJ566" s="1"/>
      <c r="AK566" s="1"/>
    </row>
    <row r="567" spans="1:37" ht="12.75" customHeight="1" x14ac:dyDescent="0.2">
      <c r="A567" s="1"/>
      <c r="B567" s="1"/>
      <c r="C567" s="1"/>
      <c r="D567" s="1"/>
      <c r="E567" s="1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01"/>
      <c r="AB567" s="1"/>
      <c r="AC567" s="3"/>
      <c r="AD567" s="3"/>
      <c r="AE567" s="257"/>
      <c r="AF567" s="1"/>
      <c r="AG567" s="1"/>
      <c r="AH567" s="1"/>
      <c r="AI567" s="1"/>
      <c r="AJ567" s="1"/>
      <c r="AK567" s="1"/>
    </row>
    <row r="568" spans="1:37" ht="12.75" customHeight="1" x14ac:dyDescent="0.2">
      <c r="A568" s="1"/>
      <c r="B568" s="1"/>
      <c r="C568" s="1"/>
      <c r="D568" s="1"/>
      <c r="E568" s="1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01"/>
      <c r="AB568" s="1"/>
      <c r="AC568" s="3"/>
      <c r="AD568" s="3"/>
      <c r="AE568" s="257"/>
      <c r="AF568" s="1"/>
      <c r="AG568" s="1"/>
      <c r="AH568" s="1"/>
      <c r="AI568" s="1"/>
      <c r="AJ568" s="1"/>
      <c r="AK568" s="1"/>
    </row>
    <row r="569" spans="1:37" ht="12.75" customHeight="1" x14ac:dyDescent="0.2">
      <c r="A569" s="1"/>
      <c r="B569" s="1"/>
      <c r="C569" s="1"/>
      <c r="D569" s="1"/>
      <c r="E569" s="1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01"/>
      <c r="AB569" s="1"/>
      <c r="AC569" s="3"/>
      <c r="AD569" s="3"/>
      <c r="AE569" s="257"/>
      <c r="AF569" s="1"/>
      <c r="AG569" s="1"/>
      <c r="AH569" s="1"/>
      <c r="AI569" s="1"/>
      <c r="AJ569" s="1"/>
      <c r="AK569" s="1"/>
    </row>
    <row r="570" spans="1:37" ht="12.75" customHeight="1" x14ac:dyDescent="0.2">
      <c r="A570" s="1"/>
      <c r="B570" s="1"/>
      <c r="C570" s="1"/>
      <c r="D570" s="1"/>
      <c r="E570" s="1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01"/>
      <c r="AB570" s="1"/>
      <c r="AC570" s="3"/>
      <c r="AD570" s="3"/>
      <c r="AE570" s="257"/>
      <c r="AF570" s="1"/>
      <c r="AG570" s="1"/>
      <c r="AH570" s="1"/>
      <c r="AI570" s="1"/>
      <c r="AJ570" s="1"/>
      <c r="AK570" s="1"/>
    </row>
    <row r="571" spans="1:37" ht="12.75" customHeight="1" x14ac:dyDescent="0.2">
      <c r="A571" s="1"/>
      <c r="B571" s="1"/>
      <c r="C571" s="1"/>
      <c r="D571" s="1"/>
      <c r="E571" s="1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01"/>
      <c r="AB571" s="1"/>
      <c r="AC571" s="3"/>
      <c r="AD571" s="3"/>
      <c r="AE571" s="257"/>
      <c r="AF571" s="1"/>
      <c r="AG571" s="1"/>
      <c r="AH571" s="1"/>
      <c r="AI571" s="1"/>
      <c r="AJ571" s="1"/>
      <c r="AK571" s="1"/>
    </row>
    <row r="572" spans="1:37" ht="12.75" customHeight="1" x14ac:dyDescent="0.2">
      <c r="A572" s="1"/>
      <c r="B572" s="1"/>
      <c r="C572" s="1"/>
      <c r="D572" s="1"/>
      <c r="E572" s="1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01"/>
      <c r="AB572" s="1"/>
      <c r="AC572" s="3"/>
      <c r="AD572" s="3"/>
      <c r="AE572" s="257"/>
      <c r="AF572" s="1"/>
      <c r="AG572" s="1"/>
      <c r="AH572" s="1"/>
      <c r="AI572" s="1"/>
      <c r="AJ572" s="1"/>
      <c r="AK572" s="1"/>
    </row>
    <row r="573" spans="1:37" ht="12.75" customHeight="1" x14ac:dyDescent="0.2">
      <c r="A573" s="1"/>
      <c r="B573" s="1"/>
      <c r="C573" s="1"/>
      <c r="D573" s="1"/>
      <c r="E573" s="1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01"/>
      <c r="AB573" s="1"/>
      <c r="AC573" s="3"/>
      <c r="AD573" s="3"/>
      <c r="AE573" s="257"/>
      <c r="AF573" s="1"/>
      <c r="AG573" s="1"/>
      <c r="AH573" s="1"/>
      <c r="AI573" s="1"/>
      <c r="AJ573" s="1"/>
      <c r="AK573" s="1"/>
    </row>
    <row r="574" spans="1:37" ht="12.75" customHeight="1" x14ac:dyDescent="0.2">
      <c r="A574" s="1"/>
      <c r="B574" s="1"/>
      <c r="C574" s="1"/>
      <c r="D574" s="1"/>
      <c r="E574" s="1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01"/>
      <c r="AB574" s="1"/>
      <c r="AC574" s="3"/>
      <c r="AD574" s="3"/>
      <c r="AE574" s="257"/>
      <c r="AF574" s="1"/>
      <c r="AG574" s="1"/>
      <c r="AH574" s="1"/>
      <c r="AI574" s="1"/>
      <c r="AJ574" s="1"/>
      <c r="AK574" s="1"/>
    </row>
    <row r="575" spans="1:37" ht="12.75" customHeight="1" x14ac:dyDescent="0.2">
      <c r="A575" s="1"/>
      <c r="B575" s="1"/>
      <c r="C575" s="1"/>
      <c r="D575" s="1"/>
      <c r="E575" s="1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01"/>
      <c r="AB575" s="1"/>
      <c r="AC575" s="3"/>
      <c r="AD575" s="3"/>
      <c r="AE575" s="257"/>
      <c r="AF575" s="1"/>
      <c r="AG575" s="1"/>
      <c r="AH575" s="1"/>
      <c r="AI575" s="1"/>
      <c r="AJ575" s="1"/>
      <c r="AK575" s="1"/>
    </row>
    <row r="576" spans="1:37" ht="12.75" customHeight="1" x14ac:dyDescent="0.2">
      <c r="A576" s="1"/>
      <c r="B576" s="1"/>
      <c r="C576" s="1"/>
      <c r="D576" s="1"/>
      <c r="E576" s="1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01"/>
      <c r="AB576" s="1"/>
      <c r="AC576" s="3"/>
      <c r="AD576" s="3"/>
      <c r="AE576" s="257"/>
      <c r="AF576" s="1"/>
      <c r="AG576" s="1"/>
      <c r="AH576" s="1"/>
      <c r="AI576" s="1"/>
      <c r="AJ576" s="1"/>
      <c r="AK576" s="1"/>
    </row>
    <row r="577" spans="1:37" ht="12.75" customHeight="1" x14ac:dyDescent="0.2">
      <c r="A577" s="1"/>
      <c r="B577" s="1"/>
      <c r="C577" s="1"/>
      <c r="D577" s="1"/>
      <c r="E577" s="1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01"/>
      <c r="AB577" s="1"/>
      <c r="AC577" s="3"/>
      <c r="AD577" s="3"/>
      <c r="AE577" s="257"/>
      <c r="AF577" s="1"/>
      <c r="AG577" s="1"/>
      <c r="AH577" s="1"/>
      <c r="AI577" s="1"/>
      <c r="AJ577" s="1"/>
      <c r="AK577" s="1"/>
    </row>
    <row r="578" spans="1:37" ht="12.75" customHeight="1" x14ac:dyDescent="0.2">
      <c r="A578" s="1"/>
      <c r="B578" s="1"/>
      <c r="C578" s="1"/>
      <c r="D578" s="1"/>
      <c r="E578" s="1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01"/>
      <c r="AB578" s="1"/>
      <c r="AC578" s="3"/>
      <c r="AD578" s="3"/>
      <c r="AE578" s="257"/>
      <c r="AF578" s="1"/>
      <c r="AG578" s="1"/>
      <c r="AH578" s="1"/>
      <c r="AI578" s="1"/>
      <c r="AJ578" s="1"/>
      <c r="AK578" s="1"/>
    </row>
    <row r="579" spans="1:37" ht="12.75" customHeight="1" x14ac:dyDescent="0.2">
      <c r="A579" s="1"/>
      <c r="B579" s="1"/>
      <c r="C579" s="1"/>
      <c r="D579" s="1"/>
      <c r="E579" s="1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01"/>
      <c r="AB579" s="1"/>
      <c r="AC579" s="3"/>
      <c r="AD579" s="3"/>
      <c r="AE579" s="257"/>
      <c r="AF579" s="1"/>
      <c r="AG579" s="1"/>
      <c r="AH579" s="1"/>
      <c r="AI579" s="1"/>
      <c r="AJ579" s="1"/>
      <c r="AK579" s="1"/>
    </row>
    <row r="580" spans="1:37" ht="12.75" customHeight="1" x14ac:dyDescent="0.2">
      <c r="A580" s="1"/>
      <c r="B580" s="1"/>
      <c r="C580" s="1"/>
      <c r="D580" s="1"/>
      <c r="E580" s="1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01"/>
      <c r="AB580" s="1"/>
      <c r="AC580" s="3"/>
      <c r="AD580" s="3"/>
      <c r="AE580" s="257"/>
      <c r="AF580" s="1"/>
      <c r="AG580" s="1"/>
      <c r="AH580" s="1"/>
      <c r="AI580" s="1"/>
      <c r="AJ580" s="1"/>
      <c r="AK580" s="1"/>
    </row>
    <row r="581" spans="1:37" ht="12.75" customHeight="1" x14ac:dyDescent="0.2">
      <c r="A581" s="1"/>
      <c r="B581" s="1"/>
      <c r="C581" s="1"/>
      <c r="D581" s="1"/>
      <c r="E581" s="1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01"/>
      <c r="AB581" s="1"/>
      <c r="AC581" s="3"/>
      <c r="AD581" s="3"/>
      <c r="AE581" s="257"/>
      <c r="AF581" s="1"/>
      <c r="AG581" s="1"/>
      <c r="AH581" s="1"/>
      <c r="AI581" s="1"/>
      <c r="AJ581" s="1"/>
      <c r="AK581" s="1"/>
    </row>
    <row r="582" spans="1:37" ht="12.75" customHeight="1" x14ac:dyDescent="0.2">
      <c r="A582" s="1"/>
      <c r="B582" s="1"/>
      <c r="C582" s="1"/>
      <c r="D582" s="1"/>
      <c r="E582" s="1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01"/>
      <c r="AB582" s="1"/>
      <c r="AC582" s="3"/>
      <c r="AD582" s="3"/>
      <c r="AE582" s="257"/>
      <c r="AF582" s="1"/>
      <c r="AG582" s="1"/>
      <c r="AH582" s="1"/>
      <c r="AI582" s="1"/>
      <c r="AJ582" s="1"/>
      <c r="AK582" s="1"/>
    </row>
    <row r="583" spans="1:37" ht="12.75" customHeight="1" x14ac:dyDescent="0.2">
      <c r="A583" s="1"/>
      <c r="B583" s="1"/>
      <c r="C583" s="1"/>
      <c r="D583" s="1"/>
      <c r="E583" s="1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01"/>
      <c r="AB583" s="1"/>
      <c r="AC583" s="3"/>
      <c r="AD583" s="3"/>
      <c r="AE583" s="257"/>
      <c r="AF583" s="1"/>
      <c r="AG583" s="1"/>
      <c r="AH583" s="1"/>
      <c r="AI583" s="1"/>
      <c r="AJ583" s="1"/>
      <c r="AK583" s="1"/>
    </row>
    <row r="584" spans="1:37" ht="12.75" customHeight="1" x14ac:dyDescent="0.2">
      <c r="A584" s="1"/>
      <c r="B584" s="1"/>
      <c r="C584" s="1"/>
      <c r="D584" s="1"/>
      <c r="E584" s="1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01"/>
      <c r="AB584" s="1"/>
      <c r="AC584" s="3"/>
      <c r="AD584" s="3"/>
      <c r="AE584" s="257"/>
      <c r="AF584" s="1"/>
      <c r="AG584" s="1"/>
      <c r="AH584" s="1"/>
      <c r="AI584" s="1"/>
      <c r="AJ584" s="1"/>
      <c r="AK584" s="1"/>
    </row>
    <row r="585" spans="1:37" ht="12.75" customHeight="1" x14ac:dyDescent="0.2">
      <c r="A585" s="1"/>
      <c r="B585" s="1"/>
      <c r="C585" s="1"/>
      <c r="D585" s="1"/>
      <c r="E585" s="1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01"/>
      <c r="AB585" s="1"/>
      <c r="AC585" s="3"/>
      <c r="AD585" s="3"/>
      <c r="AE585" s="257"/>
      <c r="AF585" s="1"/>
      <c r="AG585" s="1"/>
      <c r="AH585" s="1"/>
      <c r="AI585" s="1"/>
      <c r="AJ585" s="1"/>
      <c r="AK585" s="1"/>
    </row>
    <row r="586" spans="1:37" ht="12.75" customHeight="1" x14ac:dyDescent="0.2">
      <c r="A586" s="1"/>
      <c r="B586" s="1"/>
      <c r="C586" s="1"/>
      <c r="D586" s="1"/>
      <c r="E586" s="1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01"/>
      <c r="AB586" s="1"/>
      <c r="AC586" s="3"/>
      <c r="AD586" s="3"/>
      <c r="AE586" s="257"/>
      <c r="AF586" s="1"/>
      <c r="AG586" s="1"/>
      <c r="AH586" s="1"/>
      <c r="AI586" s="1"/>
      <c r="AJ586" s="1"/>
      <c r="AK586" s="1"/>
    </row>
    <row r="587" spans="1:37" ht="12.75" customHeight="1" x14ac:dyDescent="0.2">
      <c r="A587" s="1"/>
      <c r="B587" s="1"/>
      <c r="C587" s="1"/>
      <c r="D587" s="1"/>
      <c r="E587" s="1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01"/>
      <c r="AB587" s="1"/>
      <c r="AC587" s="3"/>
      <c r="AD587" s="3"/>
      <c r="AE587" s="257"/>
      <c r="AF587" s="1"/>
      <c r="AG587" s="1"/>
      <c r="AH587" s="1"/>
      <c r="AI587" s="1"/>
      <c r="AJ587" s="1"/>
      <c r="AK587" s="1"/>
    </row>
    <row r="588" spans="1:37" ht="12.75" customHeight="1" x14ac:dyDescent="0.2">
      <c r="A588" s="1"/>
      <c r="B588" s="1"/>
      <c r="C588" s="1"/>
      <c r="D588" s="1"/>
      <c r="E588" s="1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01"/>
      <c r="AB588" s="1"/>
      <c r="AC588" s="3"/>
      <c r="AD588" s="3"/>
      <c r="AE588" s="257"/>
      <c r="AF588" s="1"/>
      <c r="AG588" s="1"/>
      <c r="AH588" s="1"/>
      <c r="AI588" s="1"/>
      <c r="AJ588" s="1"/>
      <c r="AK588" s="1"/>
    </row>
    <row r="589" spans="1:37" ht="12.75" customHeight="1" x14ac:dyDescent="0.2">
      <c r="A589" s="1"/>
      <c r="B589" s="1"/>
      <c r="C589" s="1"/>
      <c r="D589" s="1"/>
      <c r="E589" s="1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01"/>
      <c r="AB589" s="1"/>
      <c r="AC589" s="3"/>
      <c r="AD589" s="3"/>
      <c r="AE589" s="257"/>
      <c r="AF589" s="1"/>
      <c r="AG589" s="1"/>
      <c r="AH589" s="1"/>
      <c r="AI589" s="1"/>
      <c r="AJ589" s="1"/>
      <c r="AK589" s="1"/>
    </row>
    <row r="590" spans="1:37" ht="12.75" customHeight="1" x14ac:dyDescent="0.2">
      <c r="A590" s="1"/>
      <c r="B590" s="1"/>
      <c r="C590" s="1"/>
      <c r="D590" s="1"/>
      <c r="E590" s="1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01"/>
      <c r="AB590" s="1"/>
      <c r="AC590" s="3"/>
      <c r="AD590" s="3"/>
      <c r="AE590" s="257"/>
      <c r="AF590" s="1"/>
      <c r="AG590" s="1"/>
      <c r="AH590" s="1"/>
      <c r="AI590" s="1"/>
      <c r="AJ590" s="1"/>
      <c r="AK590" s="1"/>
    </row>
    <row r="591" spans="1:37" ht="12.75" customHeight="1" x14ac:dyDescent="0.2">
      <c r="A591" s="1"/>
      <c r="B591" s="1"/>
      <c r="C591" s="1"/>
      <c r="D591" s="1"/>
      <c r="E591" s="1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01"/>
      <c r="AB591" s="1"/>
      <c r="AC591" s="3"/>
      <c r="AD591" s="3"/>
      <c r="AE591" s="257"/>
      <c r="AF591" s="1"/>
      <c r="AG591" s="1"/>
      <c r="AH591" s="1"/>
      <c r="AI591" s="1"/>
      <c r="AJ591" s="1"/>
      <c r="AK591" s="1"/>
    </row>
    <row r="592" spans="1:37" ht="12.75" customHeight="1" x14ac:dyDescent="0.2">
      <c r="A592" s="1"/>
      <c r="B592" s="1"/>
      <c r="C592" s="1"/>
      <c r="D592" s="1"/>
      <c r="E592" s="1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01"/>
      <c r="AB592" s="1"/>
      <c r="AC592" s="3"/>
      <c r="AD592" s="3"/>
      <c r="AE592" s="257"/>
      <c r="AF592" s="1"/>
      <c r="AG592" s="1"/>
      <c r="AH592" s="1"/>
      <c r="AI592" s="1"/>
      <c r="AJ592" s="1"/>
      <c r="AK592" s="1"/>
    </row>
    <row r="593" spans="1:37" ht="12.75" customHeight="1" x14ac:dyDescent="0.2">
      <c r="A593" s="1"/>
      <c r="B593" s="1"/>
      <c r="C593" s="1"/>
      <c r="D593" s="1"/>
      <c r="E593" s="1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01"/>
      <c r="AB593" s="1"/>
      <c r="AC593" s="3"/>
      <c r="AD593" s="3"/>
      <c r="AE593" s="257"/>
      <c r="AF593" s="1"/>
      <c r="AG593" s="1"/>
      <c r="AH593" s="1"/>
      <c r="AI593" s="1"/>
      <c r="AJ593" s="1"/>
      <c r="AK593" s="1"/>
    </row>
    <row r="594" spans="1:37" ht="12.75" customHeight="1" x14ac:dyDescent="0.2">
      <c r="A594" s="1"/>
      <c r="B594" s="1"/>
      <c r="C594" s="1"/>
      <c r="D594" s="1"/>
      <c r="E594" s="1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01"/>
      <c r="AB594" s="1"/>
      <c r="AC594" s="3"/>
      <c r="AD594" s="3"/>
      <c r="AE594" s="257"/>
      <c r="AF594" s="1"/>
      <c r="AG594" s="1"/>
      <c r="AH594" s="1"/>
      <c r="AI594" s="1"/>
      <c r="AJ594" s="1"/>
      <c r="AK594" s="1"/>
    </row>
    <row r="595" spans="1:37" ht="12.75" customHeight="1" x14ac:dyDescent="0.2">
      <c r="A595" s="1"/>
      <c r="B595" s="1"/>
      <c r="C595" s="1"/>
      <c r="D595" s="1"/>
      <c r="E595" s="1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01"/>
      <c r="AB595" s="1"/>
      <c r="AC595" s="3"/>
      <c r="AD595" s="3"/>
      <c r="AE595" s="257"/>
      <c r="AF595" s="1"/>
      <c r="AG595" s="1"/>
      <c r="AH595" s="1"/>
      <c r="AI595" s="1"/>
      <c r="AJ595" s="1"/>
      <c r="AK595" s="1"/>
    </row>
    <row r="596" spans="1:37" ht="12.75" customHeight="1" x14ac:dyDescent="0.2">
      <c r="A596" s="1"/>
      <c r="B596" s="1"/>
      <c r="C596" s="1"/>
      <c r="D596" s="1"/>
      <c r="E596" s="1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01"/>
      <c r="AB596" s="1"/>
      <c r="AC596" s="3"/>
      <c r="AD596" s="3"/>
      <c r="AE596" s="257"/>
      <c r="AF596" s="1"/>
      <c r="AG596" s="1"/>
      <c r="AH596" s="1"/>
      <c r="AI596" s="1"/>
      <c r="AJ596" s="1"/>
      <c r="AK596" s="1"/>
    </row>
    <row r="597" spans="1:37" ht="12.75" customHeight="1" x14ac:dyDescent="0.2">
      <c r="A597" s="1"/>
      <c r="B597" s="1"/>
      <c r="C597" s="1"/>
      <c r="D597" s="1"/>
      <c r="E597" s="1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01"/>
      <c r="AB597" s="1"/>
      <c r="AC597" s="3"/>
      <c r="AD597" s="3"/>
      <c r="AE597" s="257"/>
      <c r="AF597" s="1"/>
      <c r="AG597" s="1"/>
      <c r="AH597" s="1"/>
      <c r="AI597" s="1"/>
      <c r="AJ597" s="1"/>
      <c r="AK597" s="1"/>
    </row>
    <row r="598" spans="1:37" ht="12.75" customHeight="1" x14ac:dyDescent="0.2">
      <c r="A598" s="1"/>
      <c r="B598" s="1"/>
      <c r="C598" s="1"/>
      <c r="D598" s="1"/>
      <c r="E598" s="1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01"/>
      <c r="AB598" s="1"/>
      <c r="AC598" s="3"/>
      <c r="AD598" s="3"/>
      <c r="AE598" s="257"/>
      <c r="AF598" s="1"/>
      <c r="AG598" s="1"/>
      <c r="AH598" s="1"/>
      <c r="AI598" s="1"/>
      <c r="AJ598" s="1"/>
      <c r="AK598" s="1"/>
    </row>
    <row r="599" spans="1:37" ht="12.75" customHeight="1" x14ac:dyDescent="0.2">
      <c r="A599" s="1"/>
      <c r="B599" s="1"/>
      <c r="C599" s="1"/>
      <c r="D599" s="1"/>
      <c r="E599" s="1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01"/>
      <c r="AB599" s="1"/>
      <c r="AC599" s="3"/>
      <c r="AD599" s="3"/>
      <c r="AE599" s="257"/>
      <c r="AF599" s="1"/>
      <c r="AG599" s="1"/>
      <c r="AH599" s="1"/>
      <c r="AI599" s="1"/>
      <c r="AJ599" s="1"/>
      <c r="AK599" s="1"/>
    </row>
    <row r="600" spans="1:37" ht="12.75" customHeight="1" x14ac:dyDescent="0.2">
      <c r="A600" s="1"/>
      <c r="B600" s="1"/>
      <c r="C600" s="1"/>
      <c r="D600" s="1"/>
      <c r="E600" s="1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01"/>
      <c r="AB600" s="1"/>
      <c r="AC600" s="3"/>
      <c r="AD600" s="3"/>
      <c r="AE600" s="257"/>
      <c r="AF600" s="1"/>
      <c r="AG600" s="1"/>
      <c r="AH600" s="1"/>
      <c r="AI600" s="1"/>
      <c r="AJ600" s="1"/>
      <c r="AK600" s="1"/>
    </row>
    <row r="601" spans="1:37" ht="12.75" customHeight="1" x14ac:dyDescent="0.2">
      <c r="A601" s="1"/>
      <c r="B601" s="1"/>
      <c r="C601" s="1"/>
      <c r="D601" s="1"/>
      <c r="E601" s="1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01"/>
      <c r="AB601" s="1"/>
      <c r="AC601" s="3"/>
      <c r="AD601" s="3"/>
      <c r="AE601" s="257"/>
      <c r="AF601" s="1"/>
      <c r="AG601" s="1"/>
      <c r="AH601" s="1"/>
      <c r="AI601" s="1"/>
      <c r="AJ601" s="1"/>
      <c r="AK601" s="1"/>
    </row>
    <row r="602" spans="1:37" ht="12.75" customHeight="1" x14ac:dyDescent="0.2">
      <c r="A602" s="1"/>
      <c r="B602" s="1"/>
      <c r="C602" s="1"/>
      <c r="D602" s="1"/>
      <c r="E602" s="1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01"/>
      <c r="AB602" s="1"/>
      <c r="AC602" s="3"/>
      <c r="AD602" s="3"/>
      <c r="AE602" s="257"/>
      <c r="AF602" s="1"/>
      <c r="AG602" s="1"/>
      <c r="AH602" s="1"/>
      <c r="AI602" s="1"/>
      <c r="AJ602" s="1"/>
      <c r="AK602" s="1"/>
    </row>
    <row r="603" spans="1:37" ht="12.75" customHeight="1" x14ac:dyDescent="0.2">
      <c r="A603" s="1"/>
      <c r="B603" s="1"/>
      <c r="C603" s="1"/>
      <c r="D603" s="1"/>
      <c r="E603" s="1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01"/>
      <c r="AB603" s="1"/>
      <c r="AC603" s="3"/>
      <c r="AD603" s="3"/>
      <c r="AE603" s="257"/>
      <c r="AF603" s="1"/>
      <c r="AG603" s="1"/>
      <c r="AH603" s="1"/>
      <c r="AI603" s="1"/>
      <c r="AJ603" s="1"/>
      <c r="AK603" s="1"/>
    </row>
    <row r="604" spans="1:37" ht="12.75" customHeight="1" x14ac:dyDescent="0.2">
      <c r="A604" s="1"/>
      <c r="B604" s="1"/>
      <c r="C604" s="1"/>
      <c r="D604" s="1"/>
      <c r="E604" s="1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01"/>
      <c r="AB604" s="1"/>
      <c r="AC604" s="3"/>
      <c r="AD604" s="3"/>
      <c r="AE604" s="257"/>
      <c r="AF604" s="1"/>
      <c r="AG604" s="1"/>
      <c r="AH604" s="1"/>
      <c r="AI604" s="1"/>
      <c r="AJ604" s="1"/>
      <c r="AK604" s="1"/>
    </row>
    <row r="605" spans="1:37" ht="12.75" customHeight="1" x14ac:dyDescent="0.2">
      <c r="A605" s="1"/>
      <c r="B605" s="1"/>
      <c r="C605" s="1"/>
      <c r="D605" s="1"/>
      <c r="E605" s="1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01"/>
      <c r="AB605" s="1"/>
      <c r="AC605" s="3"/>
      <c r="AD605" s="3"/>
      <c r="AE605" s="257"/>
      <c r="AF605" s="1"/>
      <c r="AG605" s="1"/>
      <c r="AH605" s="1"/>
      <c r="AI605" s="1"/>
      <c r="AJ605" s="1"/>
      <c r="AK605" s="1"/>
    </row>
    <row r="606" spans="1:37" ht="12.75" customHeight="1" x14ac:dyDescent="0.2">
      <c r="A606" s="1"/>
      <c r="B606" s="1"/>
      <c r="C606" s="1"/>
      <c r="D606" s="1"/>
      <c r="E606" s="1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01"/>
      <c r="AB606" s="1"/>
      <c r="AC606" s="3"/>
      <c r="AD606" s="3"/>
      <c r="AE606" s="257"/>
      <c r="AF606" s="1"/>
      <c r="AG606" s="1"/>
      <c r="AH606" s="1"/>
      <c r="AI606" s="1"/>
      <c r="AJ606" s="1"/>
      <c r="AK606" s="1"/>
    </row>
    <row r="607" spans="1:37" ht="12.75" customHeight="1" x14ac:dyDescent="0.2">
      <c r="A607" s="1"/>
      <c r="B607" s="1"/>
      <c r="C607" s="1"/>
      <c r="D607" s="1"/>
      <c r="E607" s="1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01"/>
      <c r="AB607" s="1"/>
      <c r="AC607" s="3"/>
      <c r="AD607" s="3"/>
      <c r="AE607" s="257"/>
      <c r="AF607" s="1"/>
      <c r="AG607" s="1"/>
      <c r="AH607" s="1"/>
      <c r="AI607" s="1"/>
      <c r="AJ607" s="1"/>
      <c r="AK607" s="1"/>
    </row>
    <row r="608" spans="1:37" ht="12.75" customHeight="1" x14ac:dyDescent="0.2">
      <c r="A608" s="1"/>
      <c r="B608" s="1"/>
      <c r="C608" s="1"/>
      <c r="D608" s="1"/>
      <c r="E608" s="1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01"/>
      <c r="AB608" s="1"/>
      <c r="AC608" s="3"/>
      <c r="AD608" s="3"/>
      <c r="AE608" s="257"/>
      <c r="AF608" s="1"/>
      <c r="AG608" s="1"/>
      <c r="AH608" s="1"/>
      <c r="AI608" s="1"/>
      <c r="AJ608" s="1"/>
      <c r="AK608" s="1"/>
    </row>
    <row r="609" spans="1:37" ht="12.75" customHeight="1" x14ac:dyDescent="0.2">
      <c r="A609" s="1"/>
      <c r="B609" s="1"/>
      <c r="C609" s="1"/>
      <c r="D609" s="1"/>
      <c r="E609" s="1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01"/>
      <c r="AB609" s="1"/>
      <c r="AC609" s="3"/>
      <c r="AD609" s="3"/>
      <c r="AE609" s="257"/>
      <c r="AF609" s="1"/>
      <c r="AG609" s="1"/>
      <c r="AH609" s="1"/>
      <c r="AI609" s="1"/>
      <c r="AJ609" s="1"/>
      <c r="AK609" s="1"/>
    </row>
    <row r="610" spans="1:37" ht="12.75" customHeight="1" x14ac:dyDescent="0.2">
      <c r="A610" s="1"/>
      <c r="B610" s="1"/>
      <c r="C610" s="1"/>
      <c r="D610" s="1"/>
      <c r="E610" s="1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01"/>
      <c r="AB610" s="1"/>
      <c r="AC610" s="3"/>
      <c r="AD610" s="3"/>
      <c r="AE610" s="257"/>
      <c r="AF610" s="1"/>
      <c r="AG610" s="1"/>
      <c r="AH610" s="1"/>
      <c r="AI610" s="1"/>
      <c r="AJ610" s="1"/>
      <c r="AK610" s="1"/>
    </row>
    <row r="611" spans="1:37" ht="12.75" customHeight="1" x14ac:dyDescent="0.2">
      <c r="A611" s="1"/>
      <c r="B611" s="1"/>
      <c r="C611" s="1"/>
      <c r="D611" s="1"/>
      <c r="E611" s="1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01"/>
      <c r="AB611" s="1"/>
      <c r="AC611" s="3"/>
      <c r="AD611" s="3"/>
      <c r="AE611" s="257"/>
      <c r="AF611" s="1"/>
      <c r="AG611" s="1"/>
      <c r="AH611" s="1"/>
      <c r="AI611" s="1"/>
      <c r="AJ611" s="1"/>
      <c r="AK611" s="1"/>
    </row>
    <row r="612" spans="1:37" ht="12.75" customHeight="1" x14ac:dyDescent="0.2">
      <c r="A612" s="1"/>
      <c r="B612" s="1"/>
      <c r="C612" s="1"/>
      <c r="D612" s="1"/>
      <c r="E612" s="1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01"/>
      <c r="AB612" s="1"/>
      <c r="AC612" s="3"/>
      <c r="AD612" s="3"/>
      <c r="AE612" s="257"/>
      <c r="AF612" s="1"/>
      <c r="AG612" s="1"/>
      <c r="AH612" s="1"/>
      <c r="AI612" s="1"/>
      <c r="AJ612" s="1"/>
      <c r="AK612" s="1"/>
    </row>
    <row r="613" spans="1:37" ht="12.75" customHeight="1" x14ac:dyDescent="0.2">
      <c r="A613" s="1"/>
      <c r="B613" s="1"/>
      <c r="C613" s="1"/>
      <c r="D613" s="1"/>
      <c r="E613" s="1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01"/>
      <c r="AB613" s="1"/>
      <c r="AC613" s="3"/>
      <c r="AD613" s="3"/>
      <c r="AE613" s="257"/>
      <c r="AF613" s="1"/>
      <c r="AG613" s="1"/>
      <c r="AH613" s="1"/>
      <c r="AI613" s="1"/>
      <c r="AJ613" s="1"/>
      <c r="AK613" s="1"/>
    </row>
    <row r="614" spans="1:37" ht="12.75" customHeight="1" x14ac:dyDescent="0.2">
      <c r="A614" s="1"/>
      <c r="B614" s="1"/>
      <c r="C614" s="1"/>
      <c r="D614" s="1"/>
      <c r="E614" s="1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01"/>
      <c r="AB614" s="1"/>
      <c r="AC614" s="3"/>
      <c r="AD614" s="3"/>
      <c r="AE614" s="257"/>
      <c r="AF614" s="1"/>
      <c r="AG614" s="1"/>
      <c r="AH614" s="1"/>
      <c r="AI614" s="1"/>
      <c r="AJ614" s="1"/>
      <c r="AK614" s="1"/>
    </row>
    <row r="615" spans="1:37" ht="12.75" customHeight="1" x14ac:dyDescent="0.2">
      <c r="A615" s="1"/>
      <c r="B615" s="1"/>
      <c r="C615" s="1"/>
      <c r="D615" s="1"/>
      <c r="E615" s="1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01"/>
      <c r="AB615" s="1"/>
      <c r="AC615" s="3"/>
      <c r="AD615" s="3"/>
      <c r="AE615" s="257"/>
      <c r="AF615" s="1"/>
      <c r="AG615" s="1"/>
      <c r="AH615" s="1"/>
      <c r="AI615" s="1"/>
      <c r="AJ615" s="1"/>
      <c r="AK615" s="1"/>
    </row>
    <row r="616" spans="1:37" ht="12.75" customHeight="1" x14ac:dyDescent="0.2">
      <c r="A616" s="1"/>
      <c r="B616" s="1"/>
      <c r="C616" s="1"/>
      <c r="D616" s="1"/>
      <c r="E616" s="1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01"/>
      <c r="AB616" s="1"/>
      <c r="AC616" s="3"/>
      <c r="AD616" s="3"/>
      <c r="AE616" s="257"/>
      <c r="AF616" s="1"/>
      <c r="AG616" s="1"/>
      <c r="AH616" s="1"/>
      <c r="AI616" s="1"/>
      <c r="AJ616" s="1"/>
      <c r="AK616" s="1"/>
    </row>
    <row r="617" spans="1:37" ht="12.75" customHeight="1" x14ac:dyDescent="0.2">
      <c r="A617" s="1"/>
      <c r="B617" s="1"/>
      <c r="C617" s="1"/>
      <c r="D617" s="1"/>
      <c r="E617" s="1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01"/>
      <c r="AB617" s="1"/>
      <c r="AC617" s="3"/>
      <c r="AD617" s="3"/>
      <c r="AE617" s="257"/>
      <c r="AF617" s="1"/>
      <c r="AG617" s="1"/>
      <c r="AH617" s="1"/>
      <c r="AI617" s="1"/>
      <c r="AJ617" s="1"/>
      <c r="AK617" s="1"/>
    </row>
    <row r="618" spans="1:37" ht="12.75" customHeight="1" x14ac:dyDescent="0.2">
      <c r="A618" s="1"/>
      <c r="B618" s="1"/>
      <c r="C618" s="1"/>
      <c r="D618" s="1"/>
      <c r="E618" s="1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01"/>
      <c r="AB618" s="1"/>
      <c r="AC618" s="3"/>
      <c r="AD618" s="3"/>
      <c r="AE618" s="257"/>
      <c r="AF618" s="1"/>
      <c r="AG618" s="1"/>
      <c r="AH618" s="1"/>
      <c r="AI618" s="1"/>
      <c r="AJ618" s="1"/>
      <c r="AK618" s="1"/>
    </row>
    <row r="619" spans="1:37" ht="12.75" customHeight="1" x14ac:dyDescent="0.2">
      <c r="A619" s="1"/>
      <c r="B619" s="1"/>
      <c r="C619" s="1"/>
      <c r="D619" s="1"/>
      <c r="E619" s="1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01"/>
      <c r="AB619" s="1"/>
      <c r="AC619" s="3"/>
      <c r="AD619" s="3"/>
      <c r="AE619" s="257"/>
      <c r="AF619" s="1"/>
      <c r="AG619" s="1"/>
      <c r="AH619" s="1"/>
      <c r="AI619" s="1"/>
      <c r="AJ619" s="1"/>
      <c r="AK619" s="1"/>
    </row>
    <row r="620" spans="1:37" ht="12.75" customHeight="1" x14ac:dyDescent="0.2">
      <c r="A620" s="1"/>
      <c r="B620" s="1"/>
      <c r="C620" s="1"/>
      <c r="D620" s="1"/>
      <c r="E620" s="1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01"/>
      <c r="AB620" s="1"/>
      <c r="AC620" s="3"/>
      <c r="AD620" s="3"/>
      <c r="AE620" s="257"/>
      <c r="AF620" s="1"/>
      <c r="AG620" s="1"/>
      <c r="AH620" s="1"/>
      <c r="AI620" s="1"/>
      <c r="AJ620" s="1"/>
      <c r="AK620" s="1"/>
    </row>
    <row r="621" spans="1:37" ht="12.75" customHeight="1" x14ac:dyDescent="0.2">
      <c r="A621" s="1"/>
      <c r="B621" s="1"/>
      <c r="C621" s="1"/>
      <c r="D621" s="1"/>
      <c r="E621" s="1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01"/>
      <c r="AB621" s="1"/>
      <c r="AC621" s="3"/>
      <c r="AD621" s="3"/>
      <c r="AE621" s="257"/>
      <c r="AF621" s="1"/>
      <c r="AG621" s="1"/>
      <c r="AH621" s="1"/>
      <c r="AI621" s="1"/>
      <c r="AJ621" s="1"/>
      <c r="AK621" s="1"/>
    </row>
    <row r="622" spans="1:37" ht="12.75" customHeight="1" x14ac:dyDescent="0.2">
      <c r="A622" s="1"/>
      <c r="B622" s="1"/>
      <c r="C622" s="1"/>
      <c r="D622" s="1"/>
      <c r="E622" s="1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01"/>
      <c r="AB622" s="1"/>
      <c r="AC622" s="3"/>
      <c r="AD622" s="3"/>
      <c r="AE622" s="257"/>
      <c r="AF622" s="1"/>
      <c r="AG622" s="1"/>
      <c r="AH622" s="1"/>
      <c r="AI622" s="1"/>
      <c r="AJ622" s="1"/>
      <c r="AK622" s="1"/>
    </row>
    <row r="623" spans="1:37" ht="12.75" customHeight="1" x14ac:dyDescent="0.2">
      <c r="A623" s="1"/>
      <c r="B623" s="1"/>
      <c r="C623" s="1"/>
      <c r="D623" s="1"/>
      <c r="E623" s="1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01"/>
      <c r="AB623" s="1"/>
      <c r="AC623" s="3"/>
      <c r="AD623" s="3"/>
      <c r="AE623" s="257"/>
      <c r="AF623" s="1"/>
      <c r="AG623" s="1"/>
      <c r="AH623" s="1"/>
      <c r="AI623" s="1"/>
      <c r="AJ623" s="1"/>
      <c r="AK623" s="1"/>
    </row>
    <row r="624" spans="1:37" ht="12.75" customHeight="1" x14ac:dyDescent="0.2">
      <c r="A624" s="1"/>
      <c r="B624" s="1"/>
      <c r="C624" s="1"/>
      <c r="D624" s="1"/>
      <c r="E624" s="1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01"/>
      <c r="AB624" s="1"/>
      <c r="AC624" s="3"/>
      <c r="AD624" s="3"/>
      <c r="AE624" s="257"/>
      <c r="AF624" s="1"/>
      <c r="AG624" s="1"/>
      <c r="AH624" s="1"/>
      <c r="AI624" s="1"/>
      <c r="AJ624" s="1"/>
      <c r="AK624" s="1"/>
    </row>
    <row r="625" spans="1:37" ht="12.75" customHeight="1" x14ac:dyDescent="0.2">
      <c r="A625" s="1"/>
      <c r="B625" s="1"/>
      <c r="C625" s="1"/>
      <c r="D625" s="1"/>
      <c r="E625" s="1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01"/>
      <c r="AB625" s="1"/>
      <c r="AC625" s="3"/>
      <c r="AD625" s="3"/>
      <c r="AE625" s="257"/>
      <c r="AF625" s="1"/>
      <c r="AG625" s="1"/>
      <c r="AH625" s="1"/>
      <c r="AI625" s="1"/>
      <c r="AJ625" s="1"/>
      <c r="AK625" s="1"/>
    </row>
    <row r="626" spans="1:37" ht="12.75" customHeight="1" x14ac:dyDescent="0.2">
      <c r="A626" s="1"/>
      <c r="B626" s="1"/>
      <c r="C626" s="1"/>
      <c r="D626" s="1"/>
      <c r="E626" s="1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01"/>
      <c r="AB626" s="1"/>
      <c r="AC626" s="3"/>
      <c r="AD626" s="3"/>
      <c r="AE626" s="257"/>
      <c r="AF626" s="1"/>
      <c r="AG626" s="1"/>
      <c r="AH626" s="1"/>
      <c r="AI626" s="1"/>
      <c r="AJ626" s="1"/>
      <c r="AK626" s="1"/>
    </row>
    <row r="627" spans="1:37" ht="12.75" customHeight="1" x14ac:dyDescent="0.2">
      <c r="A627" s="1"/>
      <c r="B627" s="1"/>
      <c r="C627" s="1"/>
      <c r="D627" s="1"/>
      <c r="E627" s="1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01"/>
      <c r="AB627" s="1"/>
      <c r="AC627" s="3"/>
      <c r="AD627" s="3"/>
      <c r="AE627" s="257"/>
      <c r="AF627" s="1"/>
      <c r="AG627" s="1"/>
      <c r="AH627" s="1"/>
      <c r="AI627" s="1"/>
      <c r="AJ627" s="1"/>
      <c r="AK627" s="1"/>
    </row>
    <row r="628" spans="1:37" ht="12.75" customHeight="1" x14ac:dyDescent="0.2">
      <c r="A628" s="1"/>
      <c r="B628" s="1"/>
      <c r="C628" s="1"/>
      <c r="D628" s="1"/>
      <c r="E628" s="1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01"/>
      <c r="AB628" s="1"/>
      <c r="AC628" s="3"/>
      <c r="AD628" s="3"/>
      <c r="AE628" s="257"/>
      <c r="AF628" s="1"/>
      <c r="AG628" s="1"/>
      <c r="AH628" s="1"/>
      <c r="AI628" s="1"/>
      <c r="AJ628" s="1"/>
      <c r="AK628" s="1"/>
    </row>
    <row r="629" spans="1:37" ht="12.75" customHeight="1" x14ac:dyDescent="0.2">
      <c r="A629" s="1"/>
      <c r="B629" s="1"/>
      <c r="C629" s="1"/>
      <c r="D629" s="1"/>
      <c r="E629" s="1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01"/>
      <c r="AB629" s="1"/>
      <c r="AC629" s="3"/>
      <c r="AD629" s="3"/>
      <c r="AE629" s="257"/>
      <c r="AF629" s="1"/>
      <c r="AG629" s="1"/>
      <c r="AH629" s="1"/>
      <c r="AI629" s="1"/>
      <c r="AJ629" s="1"/>
      <c r="AK629" s="1"/>
    </row>
    <row r="630" spans="1:37" ht="12.75" customHeight="1" x14ac:dyDescent="0.2">
      <c r="A630" s="1"/>
      <c r="B630" s="1"/>
      <c r="C630" s="1"/>
      <c r="D630" s="1"/>
      <c r="E630" s="1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01"/>
      <c r="AB630" s="1"/>
      <c r="AC630" s="3"/>
      <c r="AD630" s="3"/>
      <c r="AE630" s="257"/>
      <c r="AF630" s="1"/>
      <c r="AG630" s="1"/>
      <c r="AH630" s="1"/>
      <c r="AI630" s="1"/>
      <c r="AJ630" s="1"/>
      <c r="AK630" s="1"/>
    </row>
    <row r="631" spans="1:37" ht="12.75" customHeight="1" x14ac:dyDescent="0.2">
      <c r="A631" s="1"/>
      <c r="B631" s="1"/>
      <c r="C631" s="1"/>
      <c r="D631" s="1"/>
      <c r="E631" s="1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01"/>
      <c r="AB631" s="1"/>
      <c r="AC631" s="3"/>
      <c r="AD631" s="3"/>
      <c r="AE631" s="257"/>
      <c r="AF631" s="1"/>
      <c r="AG631" s="1"/>
      <c r="AH631" s="1"/>
      <c r="AI631" s="1"/>
      <c r="AJ631" s="1"/>
      <c r="AK631" s="1"/>
    </row>
    <row r="632" spans="1:37" ht="12.75" customHeight="1" x14ac:dyDescent="0.2">
      <c r="A632" s="1"/>
      <c r="B632" s="1"/>
      <c r="C632" s="1"/>
      <c r="D632" s="1"/>
      <c r="E632" s="1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01"/>
      <c r="AB632" s="1"/>
      <c r="AC632" s="3"/>
      <c r="AD632" s="3"/>
      <c r="AE632" s="257"/>
      <c r="AF632" s="1"/>
      <c r="AG632" s="1"/>
      <c r="AH632" s="1"/>
      <c r="AI632" s="1"/>
      <c r="AJ632" s="1"/>
      <c r="AK632" s="1"/>
    </row>
    <row r="633" spans="1:37" ht="12.75" customHeight="1" x14ac:dyDescent="0.2">
      <c r="A633" s="1"/>
      <c r="B633" s="1"/>
      <c r="C633" s="1"/>
      <c r="D633" s="1"/>
      <c r="E633" s="1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01"/>
      <c r="AB633" s="1"/>
      <c r="AC633" s="3"/>
      <c r="AD633" s="3"/>
      <c r="AE633" s="257"/>
      <c r="AF633" s="1"/>
      <c r="AG633" s="1"/>
      <c r="AH633" s="1"/>
      <c r="AI633" s="1"/>
      <c r="AJ633" s="1"/>
      <c r="AK633" s="1"/>
    </row>
    <row r="634" spans="1:37" ht="12.75" customHeight="1" x14ac:dyDescent="0.2">
      <c r="A634" s="1"/>
      <c r="B634" s="1"/>
      <c r="C634" s="1"/>
      <c r="D634" s="1"/>
      <c r="E634" s="1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01"/>
      <c r="AB634" s="1"/>
      <c r="AC634" s="3"/>
      <c r="AD634" s="3"/>
      <c r="AE634" s="257"/>
      <c r="AF634" s="1"/>
      <c r="AG634" s="1"/>
      <c r="AH634" s="1"/>
      <c r="AI634" s="1"/>
      <c r="AJ634" s="1"/>
      <c r="AK634" s="1"/>
    </row>
    <row r="635" spans="1:37" ht="12.75" customHeight="1" x14ac:dyDescent="0.2">
      <c r="A635" s="1"/>
      <c r="B635" s="1"/>
      <c r="C635" s="1"/>
      <c r="D635" s="1"/>
      <c r="E635" s="1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01"/>
      <c r="AB635" s="1"/>
      <c r="AC635" s="3"/>
      <c r="AD635" s="3"/>
      <c r="AE635" s="257"/>
      <c r="AF635" s="1"/>
      <c r="AG635" s="1"/>
      <c r="AH635" s="1"/>
      <c r="AI635" s="1"/>
      <c r="AJ635" s="1"/>
      <c r="AK635" s="1"/>
    </row>
    <row r="636" spans="1:37" ht="12.75" customHeight="1" x14ac:dyDescent="0.2">
      <c r="A636" s="1"/>
      <c r="B636" s="1"/>
      <c r="C636" s="1"/>
      <c r="D636" s="1"/>
      <c r="E636" s="1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01"/>
      <c r="AB636" s="1"/>
      <c r="AC636" s="3"/>
      <c r="AD636" s="3"/>
      <c r="AE636" s="257"/>
      <c r="AF636" s="1"/>
      <c r="AG636" s="1"/>
      <c r="AH636" s="1"/>
      <c r="AI636" s="1"/>
      <c r="AJ636" s="1"/>
      <c r="AK636" s="1"/>
    </row>
    <row r="637" spans="1:37" ht="12.75" customHeight="1" x14ac:dyDescent="0.2">
      <c r="A637" s="1"/>
      <c r="B637" s="1"/>
      <c r="C637" s="1"/>
      <c r="D637" s="1"/>
      <c r="E637" s="1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01"/>
      <c r="AB637" s="1"/>
      <c r="AC637" s="3"/>
      <c r="AD637" s="3"/>
      <c r="AE637" s="257"/>
      <c r="AF637" s="1"/>
      <c r="AG637" s="1"/>
      <c r="AH637" s="1"/>
      <c r="AI637" s="1"/>
      <c r="AJ637" s="1"/>
      <c r="AK637" s="1"/>
    </row>
    <row r="638" spans="1:37" ht="12.75" customHeight="1" x14ac:dyDescent="0.2">
      <c r="A638" s="1"/>
      <c r="B638" s="1"/>
      <c r="C638" s="1"/>
      <c r="D638" s="1"/>
      <c r="E638" s="1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01"/>
      <c r="AB638" s="1"/>
      <c r="AC638" s="3"/>
      <c r="AD638" s="3"/>
      <c r="AE638" s="257"/>
      <c r="AF638" s="1"/>
      <c r="AG638" s="1"/>
      <c r="AH638" s="1"/>
      <c r="AI638" s="1"/>
      <c r="AJ638" s="1"/>
      <c r="AK638" s="1"/>
    </row>
    <row r="639" spans="1:37" ht="12.75" customHeight="1" x14ac:dyDescent="0.2">
      <c r="A639" s="1"/>
      <c r="B639" s="1"/>
      <c r="C639" s="1"/>
      <c r="D639" s="1"/>
      <c r="E639" s="1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01"/>
      <c r="AB639" s="1"/>
      <c r="AC639" s="3"/>
      <c r="AD639" s="3"/>
      <c r="AE639" s="257"/>
      <c r="AF639" s="1"/>
      <c r="AG639" s="1"/>
      <c r="AH639" s="1"/>
      <c r="AI639" s="1"/>
      <c r="AJ639" s="1"/>
      <c r="AK639" s="1"/>
    </row>
    <row r="640" spans="1:37" ht="12.75" customHeight="1" x14ac:dyDescent="0.2">
      <c r="A640" s="1"/>
      <c r="B640" s="1"/>
      <c r="C640" s="1"/>
      <c r="D640" s="1"/>
      <c r="E640" s="1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01"/>
      <c r="AB640" s="1"/>
      <c r="AC640" s="3"/>
      <c r="AD640" s="3"/>
      <c r="AE640" s="257"/>
      <c r="AF640" s="1"/>
      <c r="AG640" s="1"/>
      <c r="AH640" s="1"/>
      <c r="AI640" s="1"/>
      <c r="AJ640" s="1"/>
      <c r="AK640" s="1"/>
    </row>
    <row r="641" spans="1:37" ht="12.75" customHeight="1" x14ac:dyDescent="0.2">
      <c r="A641" s="1"/>
      <c r="B641" s="1"/>
      <c r="C641" s="1"/>
      <c r="D641" s="1"/>
      <c r="E641" s="1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01"/>
      <c r="AB641" s="1"/>
      <c r="AC641" s="3"/>
      <c r="AD641" s="3"/>
      <c r="AE641" s="257"/>
      <c r="AF641" s="1"/>
      <c r="AG641" s="1"/>
      <c r="AH641" s="1"/>
      <c r="AI641" s="1"/>
      <c r="AJ641" s="1"/>
      <c r="AK641" s="1"/>
    </row>
    <row r="642" spans="1:37" ht="12.75" customHeight="1" x14ac:dyDescent="0.2">
      <c r="A642" s="1"/>
      <c r="B642" s="1"/>
      <c r="C642" s="1"/>
      <c r="D642" s="1"/>
      <c r="E642" s="1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01"/>
      <c r="AB642" s="1"/>
      <c r="AC642" s="3"/>
      <c r="AD642" s="3"/>
      <c r="AE642" s="257"/>
      <c r="AF642" s="1"/>
      <c r="AG642" s="1"/>
      <c r="AH642" s="1"/>
      <c r="AI642" s="1"/>
      <c r="AJ642" s="1"/>
      <c r="AK642" s="1"/>
    </row>
    <row r="643" spans="1:37" ht="12.75" customHeight="1" x14ac:dyDescent="0.2">
      <c r="A643" s="1"/>
      <c r="B643" s="1"/>
      <c r="C643" s="1"/>
      <c r="D643" s="1"/>
      <c r="E643" s="1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01"/>
      <c r="AB643" s="1"/>
      <c r="AC643" s="3"/>
      <c r="AD643" s="3"/>
      <c r="AE643" s="257"/>
      <c r="AF643" s="1"/>
      <c r="AG643" s="1"/>
      <c r="AH643" s="1"/>
      <c r="AI643" s="1"/>
      <c r="AJ643" s="1"/>
      <c r="AK643" s="1"/>
    </row>
    <row r="644" spans="1:37" ht="12.75" customHeight="1" x14ac:dyDescent="0.2">
      <c r="A644" s="1"/>
      <c r="B644" s="1"/>
      <c r="C644" s="1"/>
      <c r="D644" s="1"/>
      <c r="E644" s="1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01"/>
      <c r="AB644" s="1"/>
      <c r="AC644" s="3"/>
      <c r="AD644" s="3"/>
      <c r="AE644" s="257"/>
      <c r="AF644" s="1"/>
      <c r="AG644" s="1"/>
      <c r="AH644" s="1"/>
      <c r="AI644" s="1"/>
      <c r="AJ644" s="1"/>
      <c r="AK644" s="1"/>
    </row>
    <row r="645" spans="1:37" ht="12.75" customHeight="1" x14ac:dyDescent="0.2">
      <c r="A645" s="1"/>
      <c r="B645" s="1"/>
      <c r="C645" s="1"/>
      <c r="D645" s="1"/>
      <c r="E645" s="1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01"/>
      <c r="AB645" s="1"/>
      <c r="AC645" s="3"/>
      <c r="AD645" s="3"/>
      <c r="AE645" s="257"/>
      <c r="AF645" s="1"/>
      <c r="AG645" s="1"/>
      <c r="AH645" s="1"/>
      <c r="AI645" s="1"/>
      <c r="AJ645" s="1"/>
      <c r="AK645" s="1"/>
    </row>
    <row r="646" spans="1:37" ht="12.75" customHeight="1" x14ac:dyDescent="0.2">
      <c r="A646" s="1"/>
      <c r="B646" s="1"/>
      <c r="C646" s="1"/>
      <c r="D646" s="1"/>
      <c r="E646" s="1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01"/>
      <c r="AB646" s="1"/>
      <c r="AC646" s="3"/>
      <c r="AD646" s="3"/>
      <c r="AE646" s="257"/>
      <c r="AF646" s="1"/>
      <c r="AG646" s="1"/>
      <c r="AH646" s="1"/>
      <c r="AI646" s="1"/>
      <c r="AJ646" s="1"/>
      <c r="AK646" s="1"/>
    </row>
    <row r="647" spans="1:37" ht="12.75" customHeight="1" x14ac:dyDescent="0.2">
      <c r="A647" s="1"/>
      <c r="B647" s="1"/>
      <c r="C647" s="1"/>
      <c r="D647" s="1"/>
      <c r="E647" s="1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01"/>
      <c r="AB647" s="1"/>
      <c r="AC647" s="3"/>
      <c r="AD647" s="3"/>
      <c r="AE647" s="257"/>
      <c r="AF647" s="1"/>
      <c r="AG647" s="1"/>
      <c r="AH647" s="1"/>
      <c r="AI647" s="1"/>
      <c r="AJ647" s="1"/>
      <c r="AK647" s="1"/>
    </row>
    <row r="648" spans="1:37" ht="12.75" customHeight="1" x14ac:dyDescent="0.2">
      <c r="A648" s="1"/>
      <c r="B648" s="1"/>
      <c r="C648" s="1"/>
      <c r="D648" s="1"/>
      <c r="E648" s="1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01"/>
      <c r="AB648" s="1"/>
      <c r="AC648" s="3"/>
      <c r="AD648" s="3"/>
      <c r="AE648" s="257"/>
      <c r="AF648" s="1"/>
      <c r="AG648" s="1"/>
      <c r="AH648" s="1"/>
      <c r="AI648" s="1"/>
      <c r="AJ648" s="1"/>
      <c r="AK648" s="1"/>
    </row>
    <row r="649" spans="1:37" ht="12.75" customHeight="1" x14ac:dyDescent="0.2">
      <c r="A649" s="1"/>
      <c r="B649" s="1"/>
      <c r="C649" s="1"/>
      <c r="D649" s="1"/>
      <c r="E649" s="1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01"/>
      <c r="AB649" s="1"/>
      <c r="AC649" s="3"/>
      <c r="AD649" s="3"/>
      <c r="AE649" s="257"/>
      <c r="AF649" s="1"/>
      <c r="AG649" s="1"/>
      <c r="AH649" s="1"/>
      <c r="AI649" s="1"/>
      <c r="AJ649" s="1"/>
      <c r="AK649" s="1"/>
    </row>
    <row r="650" spans="1:37" ht="12.75" customHeight="1" x14ac:dyDescent="0.2">
      <c r="A650" s="1"/>
      <c r="B650" s="1"/>
      <c r="C650" s="1"/>
      <c r="D650" s="1"/>
      <c r="E650" s="1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01"/>
      <c r="AB650" s="1"/>
      <c r="AC650" s="3"/>
      <c r="AD650" s="3"/>
      <c r="AE650" s="257"/>
      <c r="AF650" s="1"/>
      <c r="AG650" s="1"/>
      <c r="AH650" s="1"/>
      <c r="AI650" s="1"/>
      <c r="AJ650" s="1"/>
      <c r="AK650" s="1"/>
    </row>
    <row r="651" spans="1:37" ht="12.75" customHeight="1" x14ac:dyDescent="0.2">
      <c r="A651" s="1"/>
      <c r="B651" s="1"/>
      <c r="C651" s="1"/>
      <c r="D651" s="1"/>
      <c r="E651" s="1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01"/>
      <c r="AB651" s="1"/>
      <c r="AC651" s="3"/>
      <c r="AD651" s="3"/>
      <c r="AE651" s="257"/>
      <c r="AF651" s="1"/>
      <c r="AG651" s="1"/>
      <c r="AH651" s="1"/>
      <c r="AI651" s="1"/>
      <c r="AJ651" s="1"/>
      <c r="AK651" s="1"/>
    </row>
    <row r="652" spans="1:37" ht="12.75" customHeight="1" x14ac:dyDescent="0.2">
      <c r="A652" s="1"/>
      <c r="B652" s="1"/>
      <c r="C652" s="1"/>
      <c r="D652" s="1"/>
      <c r="E652" s="1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01"/>
      <c r="AB652" s="1"/>
      <c r="AC652" s="3"/>
      <c r="AD652" s="3"/>
      <c r="AE652" s="257"/>
      <c r="AF652" s="1"/>
      <c r="AG652" s="1"/>
      <c r="AH652" s="1"/>
      <c r="AI652" s="1"/>
      <c r="AJ652" s="1"/>
      <c r="AK652" s="1"/>
    </row>
    <row r="653" spans="1:37" ht="12.75" customHeight="1" x14ac:dyDescent="0.2">
      <c r="A653" s="1"/>
      <c r="B653" s="1"/>
      <c r="C653" s="1"/>
      <c r="D653" s="1"/>
      <c r="E653" s="1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01"/>
      <c r="AB653" s="1"/>
      <c r="AC653" s="3"/>
      <c r="AD653" s="3"/>
      <c r="AE653" s="257"/>
      <c r="AF653" s="1"/>
      <c r="AG653" s="1"/>
      <c r="AH653" s="1"/>
      <c r="AI653" s="1"/>
      <c r="AJ653" s="1"/>
      <c r="AK653" s="1"/>
    </row>
    <row r="654" spans="1:37" ht="12.75" customHeight="1" x14ac:dyDescent="0.2">
      <c r="A654" s="1"/>
      <c r="B654" s="1"/>
      <c r="C654" s="1"/>
      <c r="D654" s="1"/>
      <c r="E654" s="1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01"/>
      <c r="AB654" s="1"/>
      <c r="AC654" s="3"/>
      <c r="AD654" s="3"/>
      <c r="AE654" s="257"/>
      <c r="AF654" s="1"/>
      <c r="AG654" s="1"/>
      <c r="AH654" s="1"/>
      <c r="AI654" s="1"/>
      <c r="AJ654" s="1"/>
      <c r="AK654" s="1"/>
    </row>
    <row r="655" spans="1:37" ht="12.75" customHeight="1" x14ac:dyDescent="0.2">
      <c r="A655" s="1"/>
      <c r="B655" s="1"/>
      <c r="C655" s="1"/>
      <c r="D655" s="1"/>
      <c r="E655" s="1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01"/>
      <c r="AB655" s="1"/>
      <c r="AC655" s="3"/>
      <c r="AD655" s="3"/>
      <c r="AE655" s="257"/>
      <c r="AF655" s="1"/>
      <c r="AG655" s="1"/>
      <c r="AH655" s="1"/>
      <c r="AI655" s="1"/>
      <c r="AJ655" s="1"/>
      <c r="AK655" s="1"/>
    </row>
    <row r="656" spans="1:37" ht="12.75" customHeight="1" x14ac:dyDescent="0.2">
      <c r="A656" s="1"/>
      <c r="B656" s="1"/>
      <c r="C656" s="1"/>
      <c r="D656" s="1"/>
      <c r="E656" s="1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01"/>
      <c r="AB656" s="1"/>
      <c r="AC656" s="3"/>
      <c r="AD656" s="3"/>
      <c r="AE656" s="257"/>
      <c r="AF656" s="1"/>
      <c r="AG656" s="1"/>
      <c r="AH656" s="1"/>
      <c r="AI656" s="1"/>
      <c r="AJ656" s="1"/>
      <c r="AK656" s="1"/>
    </row>
    <row r="657" spans="1:37" ht="12.75" customHeight="1" x14ac:dyDescent="0.2">
      <c r="A657" s="1"/>
      <c r="B657" s="1"/>
      <c r="C657" s="1"/>
      <c r="D657" s="1"/>
      <c r="E657" s="1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01"/>
      <c r="AB657" s="1"/>
      <c r="AC657" s="3"/>
      <c r="AD657" s="3"/>
      <c r="AE657" s="257"/>
      <c r="AF657" s="1"/>
      <c r="AG657" s="1"/>
      <c r="AH657" s="1"/>
      <c r="AI657" s="1"/>
      <c r="AJ657" s="1"/>
      <c r="AK657" s="1"/>
    </row>
    <row r="658" spans="1:37" ht="12.75" customHeight="1" x14ac:dyDescent="0.2">
      <c r="A658" s="1"/>
      <c r="B658" s="1"/>
      <c r="C658" s="1"/>
      <c r="D658" s="1"/>
      <c r="E658" s="1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01"/>
      <c r="AB658" s="1"/>
      <c r="AC658" s="3"/>
      <c r="AD658" s="3"/>
      <c r="AE658" s="257"/>
      <c r="AF658" s="1"/>
      <c r="AG658" s="1"/>
      <c r="AH658" s="1"/>
      <c r="AI658" s="1"/>
      <c r="AJ658" s="1"/>
      <c r="AK658" s="1"/>
    </row>
    <row r="659" spans="1:37" ht="12.75" customHeight="1" x14ac:dyDescent="0.2">
      <c r="A659" s="1"/>
      <c r="B659" s="1"/>
      <c r="C659" s="1"/>
      <c r="D659" s="1"/>
      <c r="E659" s="1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01"/>
      <c r="AB659" s="1"/>
      <c r="AC659" s="3"/>
      <c r="AD659" s="3"/>
      <c r="AE659" s="257"/>
      <c r="AF659" s="1"/>
      <c r="AG659" s="1"/>
      <c r="AH659" s="1"/>
      <c r="AI659" s="1"/>
      <c r="AJ659" s="1"/>
      <c r="AK659" s="1"/>
    </row>
    <row r="660" spans="1:37" ht="12.75" customHeight="1" x14ac:dyDescent="0.2">
      <c r="A660" s="1"/>
      <c r="B660" s="1"/>
      <c r="C660" s="1"/>
      <c r="D660" s="1"/>
      <c r="E660" s="1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01"/>
      <c r="AB660" s="1"/>
      <c r="AC660" s="3"/>
      <c r="AD660" s="3"/>
      <c r="AE660" s="257"/>
      <c r="AF660" s="1"/>
      <c r="AG660" s="1"/>
      <c r="AH660" s="1"/>
      <c r="AI660" s="1"/>
      <c r="AJ660" s="1"/>
      <c r="AK660" s="1"/>
    </row>
    <row r="661" spans="1:37" ht="12.75" customHeight="1" x14ac:dyDescent="0.2">
      <c r="A661" s="1"/>
      <c r="B661" s="1"/>
      <c r="C661" s="1"/>
      <c r="D661" s="1"/>
      <c r="E661" s="1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01"/>
      <c r="AB661" s="1"/>
      <c r="AC661" s="3"/>
      <c r="AD661" s="3"/>
      <c r="AE661" s="257"/>
      <c r="AF661" s="1"/>
      <c r="AG661" s="1"/>
      <c r="AH661" s="1"/>
      <c r="AI661" s="1"/>
      <c r="AJ661" s="1"/>
      <c r="AK661" s="1"/>
    </row>
    <row r="662" spans="1:37" ht="12.75" customHeight="1" x14ac:dyDescent="0.2">
      <c r="A662" s="1"/>
      <c r="B662" s="1"/>
      <c r="C662" s="1"/>
      <c r="D662" s="1"/>
      <c r="E662" s="1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01"/>
      <c r="AB662" s="1"/>
      <c r="AC662" s="3"/>
      <c r="AD662" s="3"/>
      <c r="AE662" s="257"/>
      <c r="AF662" s="1"/>
      <c r="AG662" s="1"/>
      <c r="AH662" s="1"/>
      <c r="AI662" s="1"/>
      <c r="AJ662" s="1"/>
      <c r="AK662" s="1"/>
    </row>
    <row r="663" spans="1:37" ht="12.75" customHeight="1" x14ac:dyDescent="0.2">
      <c r="A663" s="1"/>
      <c r="B663" s="1"/>
      <c r="C663" s="1"/>
      <c r="D663" s="1"/>
      <c r="E663" s="1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01"/>
      <c r="AB663" s="1"/>
      <c r="AC663" s="3"/>
      <c r="AD663" s="3"/>
      <c r="AE663" s="257"/>
      <c r="AF663" s="1"/>
      <c r="AG663" s="1"/>
      <c r="AH663" s="1"/>
      <c r="AI663" s="1"/>
      <c r="AJ663" s="1"/>
      <c r="AK663" s="1"/>
    </row>
    <row r="664" spans="1:37" ht="12.75" customHeight="1" x14ac:dyDescent="0.2">
      <c r="A664" s="1"/>
      <c r="B664" s="1"/>
      <c r="C664" s="1"/>
      <c r="D664" s="1"/>
      <c r="E664" s="1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01"/>
      <c r="AB664" s="1"/>
      <c r="AC664" s="3"/>
      <c r="AD664" s="3"/>
      <c r="AE664" s="257"/>
      <c r="AF664" s="1"/>
      <c r="AG664" s="1"/>
      <c r="AH664" s="1"/>
      <c r="AI664" s="1"/>
      <c r="AJ664" s="1"/>
      <c r="AK664" s="1"/>
    </row>
    <row r="665" spans="1:37" ht="12.75" customHeight="1" x14ac:dyDescent="0.2">
      <c r="A665" s="1"/>
      <c r="B665" s="1"/>
      <c r="C665" s="1"/>
      <c r="D665" s="1"/>
      <c r="E665" s="1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01"/>
      <c r="AB665" s="1"/>
      <c r="AC665" s="3"/>
      <c r="AD665" s="3"/>
      <c r="AE665" s="257"/>
      <c r="AF665" s="1"/>
      <c r="AG665" s="1"/>
      <c r="AH665" s="1"/>
      <c r="AI665" s="1"/>
      <c r="AJ665" s="1"/>
      <c r="AK665" s="1"/>
    </row>
    <row r="666" spans="1:37" ht="12.75" customHeight="1" x14ac:dyDescent="0.2">
      <c r="A666" s="1"/>
      <c r="B666" s="1"/>
      <c r="C666" s="1"/>
      <c r="D666" s="1"/>
      <c r="E666" s="1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01"/>
      <c r="AB666" s="1"/>
      <c r="AC666" s="3"/>
      <c r="AD666" s="3"/>
      <c r="AE666" s="257"/>
      <c r="AF666" s="1"/>
      <c r="AG666" s="1"/>
      <c r="AH666" s="1"/>
      <c r="AI666" s="1"/>
      <c r="AJ666" s="1"/>
      <c r="AK666" s="1"/>
    </row>
    <row r="667" spans="1:37" ht="12.75" customHeight="1" x14ac:dyDescent="0.2">
      <c r="A667" s="1"/>
      <c r="B667" s="1"/>
      <c r="C667" s="1"/>
      <c r="D667" s="1"/>
      <c r="E667" s="1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01"/>
      <c r="AB667" s="1"/>
      <c r="AC667" s="3"/>
      <c r="AD667" s="3"/>
      <c r="AE667" s="257"/>
      <c r="AF667" s="1"/>
      <c r="AG667" s="1"/>
      <c r="AH667" s="1"/>
      <c r="AI667" s="1"/>
      <c r="AJ667" s="1"/>
      <c r="AK667" s="1"/>
    </row>
    <row r="668" spans="1:37" ht="12.75" customHeight="1" x14ac:dyDescent="0.2">
      <c r="A668" s="1"/>
      <c r="B668" s="1"/>
      <c r="C668" s="1"/>
      <c r="D668" s="1"/>
      <c r="E668" s="1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01"/>
      <c r="AB668" s="1"/>
      <c r="AC668" s="3"/>
      <c r="AD668" s="3"/>
      <c r="AE668" s="257"/>
      <c r="AF668" s="1"/>
      <c r="AG668" s="1"/>
      <c r="AH668" s="1"/>
      <c r="AI668" s="1"/>
      <c r="AJ668" s="1"/>
      <c r="AK668" s="1"/>
    </row>
    <row r="669" spans="1:37" ht="12.75" customHeight="1" x14ac:dyDescent="0.2">
      <c r="A669" s="1"/>
      <c r="B669" s="1"/>
      <c r="C669" s="1"/>
      <c r="D669" s="1"/>
      <c r="E669" s="1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01"/>
      <c r="AB669" s="1"/>
      <c r="AC669" s="3"/>
      <c r="AD669" s="3"/>
      <c r="AE669" s="257"/>
      <c r="AF669" s="1"/>
      <c r="AG669" s="1"/>
      <c r="AH669" s="1"/>
      <c r="AI669" s="1"/>
      <c r="AJ669" s="1"/>
      <c r="AK669" s="1"/>
    </row>
    <row r="670" spans="1:37" ht="12.75" customHeight="1" x14ac:dyDescent="0.2">
      <c r="A670" s="1"/>
      <c r="B670" s="1"/>
      <c r="C670" s="1"/>
      <c r="D670" s="1"/>
      <c r="E670" s="1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01"/>
      <c r="AB670" s="1"/>
      <c r="AC670" s="3"/>
      <c r="AD670" s="3"/>
      <c r="AE670" s="257"/>
      <c r="AF670" s="1"/>
      <c r="AG670" s="1"/>
      <c r="AH670" s="1"/>
      <c r="AI670" s="1"/>
      <c r="AJ670" s="1"/>
      <c r="AK670" s="1"/>
    </row>
    <row r="671" spans="1:37" ht="12.75" customHeight="1" x14ac:dyDescent="0.2">
      <c r="A671" s="1"/>
      <c r="B671" s="1"/>
      <c r="C671" s="1"/>
      <c r="D671" s="1"/>
      <c r="E671" s="1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01"/>
      <c r="AB671" s="1"/>
      <c r="AC671" s="3"/>
      <c r="AD671" s="3"/>
      <c r="AE671" s="257"/>
      <c r="AF671" s="1"/>
      <c r="AG671" s="1"/>
      <c r="AH671" s="1"/>
      <c r="AI671" s="1"/>
      <c r="AJ671" s="1"/>
      <c r="AK671" s="1"/>
    </row>
    <row r="672" spans="1:37" ht="12.75" customHeight="1" x14ac:dyDescent="0.2">
      <c r="A672" s="1"/>
      <c r="B672" s="1"/>
      <c r="C672" s="1"/>
      <c r="D672" s="1"/>
      <c r="E672" s="1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01"/>
      <c r="AB672" s="1"/>
      <c r="AC672" s="3"/>
      <c r="AD672" s="3"/>
      <c r="AE672" s="257"/>
      <c r="AF672" s="1"/>
      <c r="AG672" s="1"/>
      <c r="AH672" s="1"/>
      <c r="AI672" s="1"/>
      <c r="AJ672" s="1"/>
      <c r="AK672" s="1"/>
    </row>
    <row r="673" spans="1:37" ht="12.75" customHeight="1" x14ac:dyDescent="0.2">
      <c r="A673" s="1"/>
      <c r="B673" s="1"/>
      <c r="C673" s="1"/>
      <c r="D673" s="1"/>
      <c r="E673" s="1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01"/>
      <c r="AB673" s="1"/>
      <c r="AC673" s="3"/>
      <c r="AD673" s="3"/>
      <c r="AE673" s="257"/>
      <c r="AF673" s="1"/>
      <c r="AG673" s="1"/>
      <c r="AH673" s="1"/>
      <c r="AI673" s="1"/>
      <c r="AJ673" s="1"/>
      <c r="AK673" s="1"/>
    </row>
    <row r="674" spans="1:37" ht="12.75" customHeight="1" x14ac:dyDescent="0.2">
      <c r="A674" s="1"/>
      <c r="B674" s="1"/>
      <c r="C674" s="1"/>
      <c r="D674" s="1"/>
      <c r="E674" s="1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01"/>
      <c r="AB674" s="1"/>
      <c r="AC674" s="3"/>
      <c r="AD674" s="3"/>
      <c r="AE674" s="257"/>
      <c r="AF674" s="1"/>
      <c r="AG674" s="1"/>
      <c r="AH674" s="1"/>
      <c r="AI674" s="1"/>
      <c r="AJ674" s="1"/>
      <c r="AK674" s="1"/>
    </row>
    <row r="675" spans="1:37" ht="12.75" customHeight="1" x14ac:dyDescent="0.2">
      <c r="A675" s="1"/>
      <c r="B675" s="1"/>
      <c r="C675" s="1"/>
      <c r="D675" s="1"/>
      <c r="E675" s="1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01"/>
      <c r="AB675" s="1"/>
      <c r="AC675" s="3"/>
      <c r="AD675" s="3"/>
      <c r="AE675" s="257"/>
      <c r="AF675" s="1"/>
      <c r="AG675" s="1"/>
      <c r="AH675" s="1"/>
      <c r="AI675" s="1"/>
      <c r="AJ675" s="1"/>
      <c r="AK675" s="1"/>
    </row>
    <row r="676" spans="1:37" ht="12.75" customHeight="1" x14ac:dyDescent="0.2">
      <c r="A676" s="1"/>
      <c r="B676" s="1"/>
      <c r="C676" s="1"/>
      <c r="D676" s="1"/>
      <c r="E676" s="1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01"/>
      <c r="AB676" s="1"/>
      <c r="AC676" s="3"/>
      <c r="AD676" s="3"/>
      <c r="AE676" s="257"/>
      <c r="AF676" s="1"/>
      <c r="AG676" s="1"/>
      <c r="AH676" s="1"/>
      <c r="AI676" s="1"/>
      <c r="AJ676" s="1"/>
      <c r="AK676" s="1"/>
    </row>
    <row r="677" spans="1:37" ht="12.75" customHeight="1" x14ac:dyDescent="0.2">
      <c r="A677" s="1"/>
      <c r="B677" s="1"/>
      <c r="C677" s="1"/>
      <c r="D677" s="1"/>
      <c r="E677" s="1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01"/>
      <c r="AB677" s="1"/>
      <c r="AC677" s="3"/>
      <c r="AD677" s="3"/>
      <c r="AE677" s="257"/>
      <c r="AF677" s="1"/>
      <c r="AG677" s="1"/>
      <c r="AH677" s="1"/>
      <c r="AI677" s="1"/>
      <c r="AJ677" s="1"/>
      <c r="AK677" s="1"/>
    </row>
    <row r="678" spans="1:37" ht="12.75" customHeight="1" x14ac:dyDescent="0.2">
      <c r="A678" s="1"/>
      <c r="B678" s="1"/>
      <c r="C678" s="1"/>
      <c r="D678" s="1"/>
      <c r="E678" s="1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01"/>
      <c r="AB678" s="1"/>
      <c r="AC678" s="3"/>
      <c r="AD678" s="3"/>
      <c r="AE678" s="257"/>
      <c r="AF678" s="1"/>
      <c r="AG678" s="1"/>
      <c r="AH678" s="1"/>
      <c r="AI678" s="1"/>
      <c r="AJ678" s="1"/>
      <c r="AK678" s="1"/>
    </row>
    <row r="679" spans="1:37" ht="12.75" customHeight="1" x14ac:dyDescent="0.2">
      <c r="A679" s="1"/>
      <c r="B679" s="1"/>
      <c r="C679" s="1"/>
      <c r="D679" s="1"/>
      <c r="E679" s="1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01"/>
      <c r="AB679" s="1"/>
      <c r="AC679" s="3"/>
      <c r="AD679" s="3"/>
      <c r="AE679" s="257"/>
      <c r="AF679" s="1"/>
      <c r="AG679" s="1"/>
      <c r="AH679" s="1"/>
      <c r="AI679" s="1"/>
      <c r="AJ679" s="1"/>
      <c r="AK679" s="1"/>
    </row>
    <row r="680" spans="1:37" ht="12.75" customHeight="1" x14ac:dyDescent="0.2">
      <c r="A680" s="1"/>
      <c r="B680" s="1"/>
      <c r="C680" s="1"/>
      <c r="D680" s="1"/>
      <c r="E680" s="1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01"/>
      <c r="AB680" s="1"/>
      <c r="AC680" s="3"/>
      <c r="AD680" s="3"/>
      <c r="AE680" s="257"/>
      <c r="AF680" s="1"/>
      <c r="AG680" s="1"/>
      <c r="AH680" s="1"/>
      <c r="AI680" s="1"/>
      <c r="AJ680" s="1"/>
      <c r="AK680" s="1"/>
    </row>
    <row r="681" spans="1:37" ht="12.75" customHeight="1" x14ac:dyDescent="0.2">
      <c r="A681" s="1"/>
      <c r="B681" s="1"/>
      <c r="C681" s="1"/>
      <c r="D681" s="1"/>
      <c r="E681" s="1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01"/>
      <c r="AB681" s="1"/>
      <c r="AC681" s="3"/>
      <c r="AD681" s="3"/>
      <c r="AE681" s="257"/>
      <c r="AF681" s="1"/>
      <c r="AG681" s="1"/>
      <c r="AH681" s="1"/>
      <c r="AI681" s="1"/>
      <c r="AJ681" s="1"/>
      <c r="AK681" s="1"/>
    </row>
    <row r="682" spans="1:37" ht="12.75" customHeight="1" x14ac:dyDescent="0.2">
      <c r="A682" s="1"/>
      <c r="B682" s="1"/>
      <c r="C682" s="1"/>
      <c r="D682" s="1"/>
      <c r="E682" s="1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01"/>
      <c r="AB682" s="1"/>
      <c r="AC682" s="3"/>
      <c r="AD682" s="3"/>
      <c r="AE682" s="257"/>
      <c r="AF682" s="1"/>
      <c r="AG682" s="1"/>
      <c r="AH682" s="1"/>
      <c r="AI682" s="1"/>
      <c r="AJ682" s="1"/>
      <c r="AK682" s="1"/>
    </row>
    <row r="683" spans="1:37" ht="12.75" customHeight="1" x14ac:dyDescent="0.2">
      <c r="A683" s="1"/>
      <c r="B683" s="1"/>
      <c r="C683" s="1"/>
      <c r="D683" s="1"/>
      <c r="E683" s="1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01"/>
      <c r="AB683" s="1"/>
      <c r="AC683" s="3"/>
      <c r="AD683" s="3"/>
      <c r="AE683" s="257"/>
      <c r="AF683" s="1"/>
      <c r="AG683" s="1"/>
      <c r="AH683" s="1"/>
      <c r="AI683" s="1"/>
      <c r="AJ683" s="1"/>
      <c r="AK683" s="1"/>
    </row>
    <row r="684" spans="1:37" ht="12.75" customHeight="1" x14ac:dyDescent="0.2">
      <c r="A684" s="1"/>
      <c r="B684" s="1"/>
      <c r="C684" s="1"/>
      <c r="D684" s="1"/>
      <c r="E684" s="1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01"/>
      <c r="AB684" s="1"/>
      <c r="AC684" s="3"/>
      <c r="AD684" s="3"/>
      <c r="AE684" s="257"/>
      <c r="AF684" s="1"/>
      <c r="AG684" s="1"/>
      <c r="AH684" s="1"/>
      <c r="AI684" s="1"/>
      <c r="AJ684" s="1"/>
      <c r="AK684" s="1"/>
    </row>
    <row r="685" spans="1:37" ht="12.75" customHeight="1" x14ac:dyDescent="0.2">
      <c r="A685" s="1"/>
      <c r="B685" s="1"/>
      <c r="C685" s="1"/>
      <c r="D685" s="1"/>
      <c r="E685" s="1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01"/>
      <c r="AB685" s="1"/>
      <c r="AC685" s="3"/>
      <c r="AD685" s="3"/>
      <c r="AE685" s="257"/>
      <c r="AF685" s="1"/>
      <c r="AG685" s="1"/>
      <c r="AH685" s="1"/>
      <c r="AI685" s="1"/>
      <c r="AJ685" s="1"/>
      <c r="AK685" s="1"/>
    </row>
    <row r="686" spans="1:37" ht="12.75" customHeight="1" x14ac:dyDescent="0.2">
      <c r="A686" s="1"/>
      <c r="B686" s="1"/>
      <c r="C686" s="1"/>
      <c r="D686" s="1"/>
      <c r="E686" s="1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01"/>
      <c r="AB686" s="1"/>
      <c r="AC686" s="3"/>
      <c r="AD686" s="3"/>
      <c r="AE686" s="257"/>
      <c r="AF686" s="1"/>
      <c r="AG686" s="1"/>
      <c r="AH686" s="1"/>
      <c r="AI686" s="1"/>
      <c r="AJ686" s="1"/>
      <c r="AK686" s="1"/>
    </row>
    <row r="687" spans="1:37" ht="12.75" customHeight="1" x14ac:dyDescent="0.2">
      <c r="A687" s="1"/>
      <c r="B687" s="1"/>
      <c r="C687" s="1"/>
      <c r="D687" s="1"/>
      <c r="E687" s="1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01"/>
      <c r="AB687" s="1"/>
      <c r="AC687" s="3"/>
      <c r="AD687" s="3"/>
      <c r="AE687" s="257"/>
      <c r="AF687" s="1"/>
      <c r="AG687" s="1"/>
      <c r="AH687" s="1"/>
      <c r="AI687" s="1"/>
      <c r="AJ687" s="1"/>
      <c r="AK687" s="1"/>
    </row>
    <row r="688" spans="1:37" ht="12.75" customHeight="1" x14ac:dyDescent="0.2">
      <c r="A688" s="1"/>
      <c r="B688" s="1"/>
      <c r="C688" s="1"/>
      <c r="D688" s="1"/>
      <c r="E688" s="1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01"/>
      <c r="AB688" s="1"/>
      <c r="AC688" s="3"/>
      <c r="AD688" s="3"/>
      <c r="AE688" s="257"/>
      <c r="AF688" s="1"/>
      <c r="AG688" s="1"/>
      <c r="AH688" s="1"/>
      <c r="AI688" s="1"/>
      <c r="AJ688" s="1"/>
      <c r="AK688" s="1"/>
    </row>
    <row r="689" spans="1:37" ht="12.75" customHeight="1" x14ac:dyDescent="0.2">
      <c r="A689" s="1"/>
      <c r="B689" s="1"/>
      <c r="C689" s="1"/>
      <c r="D689" s="1"/>
      <c r="E689" s="1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01"/>
      <c r="AB689" s="1"/>
      <c r="AC689" s="3"/>
      <c r="AD689" s="3"/>
      <c r="AE689" s="257"/>
      <c r="AF689" s="1"/>
      <c r="AG689" s="1"/>
      <c r="AH689" s="1"/>
      <c r="AI689" s="1"/>
      <c r="AJ689" s="1"/>
      <c r="AK689" s="1"/>
    </row>
    <row r="690" spans="1:37" ht="12.75" customHeight="1" x14ac:dyDescent="0.2">
      <c r="A690" s="1"/>
      <c r="B690" s="1"/>
      <c r="C690" s="1"/>
      <c r="D690" s="1"/>
      <c r="E690" s="1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01"/>
      <c r="AB690" s="1"/>
      <c r="AC690" s="3"/>
      <c r="AD690" s="3"/>
      <c r="AE690" s="257"/>
      <c r="AF690" s="1"/>
      <c r="AG690" s="1"/>
      <c r="AH690" s="1"/>
      <c r="AI690" s="1"/>
      <c r="AJ690" s="1"/>
      <c r="AK690" s="1"/>
    </row>
    <row r="691" spans="1:37" ht="12.75" customHeight="1" x14ac:dyDescent="0.2">
      <c r="A691" s="1"/>
      <c r="B691" s="1"/>
      <c r="C691" s="1"/>
      <c r="D691" s="1"/>
      <c r="E691" s="1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01"/>
      <c r="AB691" s="1"/>
      <c r="AC691" s="3"/>
      <c r="AD691" s="3"/>
      <c r="AE691" s="257"/>
      <c r="AF691" s="1"/>
      <c r="AG691" s="1"/>
      <c r="AH691" s="1"/>
      <c r="AI691" s="1"/>
      <c r="AJ691" s="1"/>
      <c r="AK691" s="1"/>
    </row>
    <row r="692" spans="1:37" ht="12.75" customHeight="1" x14ac:dyDescent="0.2">
      <c r="A692" s="1"/>
      <c r="B692" s="1"/>
      <c r="C692" s="1"/>
      <c r="D692" s="1"/>
      <c r="E692" s="1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01"/>
      <c r="AB692" s="1"/>
      <c r="AC692" s="3"/>
      <c r="AD692" s="3"/>
      <c r="AE692" s="257"/>
      <c r="AF692" s="1"/>
      <c r="AG692" s="1"/>
      <c r="AH692" s="1"/>
      <c r="AI692" s="1"/>
      <c r="AJ692" s="1"/>
      <c r="AK692" s="1"/>
    </row>
    <row r="693" spans="1:37" ht="12.75" customHeight="1" x14ac:dyDescent="0.2">
      <c r="A693" s="1"/>
      <c r="B693" s="1"/>
      <c r="C693" s="1"/>
      <c r="D693" s="1"/>
      <c r="E693" s="1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01"/>
      <c r="AB693" s="1"/>
      <c r="AC693" s="3"/>
      <c r="AD693" s="3"/>
      <c r="AE693" s="257"/>
      <c r="AF693" s="1"/>
      <c r="AG693" s="1"/>
      <c r="AH693" s="1"/>
      <c r="AI693" s="1"/>
      <c r="AJ693" s="1"/>
      <c r="AK693" s="1"/>
    </row>
    <row r="694" spans="1:37" ht="12.75" customHeight="1" x14ac:dyDescent="0.2">
      <c r="A694" s="1"/>
      <c r="B694" s="1"/>
      <c r="C694" s="1"/>
      <c r="D694" s="1"/>
      <c r="E694" s="1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01"/>
      <c r="AB694" s="1"/>
      <c r="AC694" s="3"/>
      <c r="AD694" s="3"/>
      <c r="AE694" s="257"/>
      <c r="AF694" s="1"/>
      <c r="AG694" s="1"/>
      <c r="AH694" s="1"/>
      <c r="AI694" s="1"/>
      <c r="AJ694" s="1"/>
      <c r="AK694" s="1"/>
    </row>
    <row r="695" spans="1:37" ht="12.75" customHeight="1" x14ac:dyDescent="0.2">
      <c r="A695" s="1"/>
      <c r="B695" s="1"/>
      <c r="C695" s="1"/>
      <c r="D695" s="1"/>
      <c r="E695" s="1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01"/>
      <c r="AB695" s="1"/>
      <c r="AC695" s="3"/>
      <c r="AD695" s="3"/>
      <c r="AE695" s="257"/>
      <c r="AF695" s="1"/>
      <c r="AG695" s="1"/>
      <c r="AH695" s="1"/>
      <c r="AI695" s="1"/>
      <c r="AJ695" s="1"/>
      <c r="AK695" s="1"/>
    </row>
    <row r="696" spans="1:37" ht="12.75" customHeight="1" x14ac:dyDescent="0.2">
      <c r="A696" s="1"/>
      <c r="B696" s="1"/>
      <c r="C696" s="1"/>
      <c r="D696" s="1"/>
      <c r="E696" s="1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01"/>
      <c r="AB696" s="1"/>
      <c r="AC696" s="3"/>
      <c r="AD696" s="3"/>
      <c r="AE696" s="257"/>
      <c r="AF696" s="1"/>
      <c r="AG696" s="1"/>
      <c r="AH696" s="1"/>
      <c r="AI696" s="1"/>
      <c r="AJ696" s="1"/>
      <c r="AK696" s="1"/>
    </row>
    <row r="697" spans="1:37" ht="12.75" customHeight="1" x14ac:dyDescent="0.2">
      <c r="A697" s="1"/>
      <c r="B697" s="1"/>
      <c r="C697" s="1"/>
      <c r="D697" s="1"/>
      <c r="E697" s="1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01"/>
      <c r="AB697" s="1"/>
      <c r="AC697" s="3"/>
      <c r="AD697" s="3"/>
      <c r="AE697" s="257"/>
      <c r="AF697" s="1"/>
      <c r="AG697" s="1"/>
      <c r="AH697" s="1"/>
      <c r="AI697" s="1"/>
      <c r="AJ697" s="1"/>
      <c r="AK697" s="1"/>
    </row>
    <row r="698" spans="1:37" ht="12.75" customHeight="1" x14ac:dyDescent="0.2">
      <c r="A698" s="1"/>
      <c r="B698" s="1"/>
      <c r="C698" s="1"/>
      <c r="D698" s="1"/>
      <c r="E698" s="1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01"/>
      <c r="AB698" s="1"/>
      <c r="AC698" s="3"/>
      <c r="AD698" s="3"/>
      <c r="AE698" s="257"/>
      <c r="AF698" s="1"/>
      <c r="AG698" s="1"/>
      <c r="AH698" s="1"/>
      <c r="AI698" s="1"/>
      <c r="AJ698" s="1"/>
      <c r="AK698" s="1"/>
    </row>
    <row r="699" spans="1:37" ht="12.75" customHeight="1" x14ac:dyDescent="0.2">
      <c r="A699" s="1"/>
      <c r="B699" s="1"/>
      <c r="C699" s="1"/>
      <c r="D699" s="1"/>
      <c r="E699" s="1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01"/>
      <c r="AB699" s="1"/>
      <c r="AC699" s="3"/>
      <c r="AD699" s="3"/>
      <c r="AE699" s="257"/>
      <c r="AF699" s="1"/>
      <c r="AG699" s="1"/>
      <c r="AH699" s="1"/>
      <c r="AI699" s="1"/>
      <c r="AJ699" s="1"/>
      <c r="AK699" s="1"/>
    </row>
    <row r="700" spans="1:37" ht="12.75" customHeight="1" x14ac:dyDescent="0.2">
      <c r="A700" s="1"/>
      <c r="B700" s="1"/>
      <c r="C700" s="1"/>
      <c r="D700" s="1"/>
      <c r="E700" s="1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01"/>
      <c r="AB700" s="1"/>
      <c r="AC700" s="3"/>
      <c r="AD700" s="3"/>
      <c r="AE700" s="257"/>
      <c r="AF700" s="1"/>
      <c r="AG700" s="1"/>
      <c r="AH700" s="1"/>
      <c r="AI700" s="1"/>
      <c r="AJ700" s="1"/>
      <c r="AK700" s="1"/>
    </row>
    <row r="701" spans="1:37" ht="12.75" customHeight="1" x14ac:dyDescent="0.2">
      <c r="A701" s="1"/>
      <c r="B701" s="1"/>
      <c r="C701" s="1"/>
      <c r="D701" s="1"/>
      <c r="E701" s="1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01"/>
      <c r="AB701" s="1"/>
      <c r="AC701" s="3"/>
      <c r="AD701" s="3"/>
      <c r="AE701" s="257"/>
      <c r="AF701" s="1"/>
      <c r="AG701" s="1"/>
      <c r="AH701" s="1"/>
      <c r="AI701" s="1"/>
      <c r="AJ701" s="1"/>
      <c r="AK701" s="1"/>
    </row>
    <row r="702" spans="1:37" ht="12.75" customHeight="1" x14ac:dyDescent="0.2">
      <c r="A702" s="1"/>
      <c r="B702" s="1"/>
      <c r="C702" s="1"/>
      <c r="D702" s="1"/>
      <c r="E702" s="1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01"/>
      <c r="AB702" s="1"/>
      <c r="AC702" s="3"/>
      <c r="AD702" s="3"/>
      <c r="AE702" s="257"/>
      <c r="AF702" s="1"/>
      <c r="AG702" s="1"/>
      <c r="AH702" s="1"/>
      <c r="AI702" s="1"/>
      <c r="AJ702" s="1"/>
      <c r="AK702" s="1"/>
    </row>
    <row r="703" spans="1:37" ht="12.75" customHeight="1" x14ac:dyDescent="0.2">
      <c r="A703" s="1"/>
      <c r="B703" s="1"/>
      <c r="C703" s="1"/>
      <c r="D703" s="1"/>
      <c r="E703" s="1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01"/>
      <c r="AB703" s="1"/>
      <c r="AC703" s="3"/>
      <c r="AD703" s="3"/>
      <c r="AE703" s="257"/>
      <c r="AF703" s="1"/>
      <c r="AG703" s="1"/>
      <c r="AH703" s="1"/>
      <c r="AI703" s="1"/>
      <c r="AJ703" s="1"/>
      <c r="AK703" s="1"/>
    </row>
    <row r="704" spans="1:37" ht="12.75" customHeight="1" x14ac:dyDescent="0.2">
      <c r="A704" s="1"/>
      <c r="B704" s="1"/>
      <c r="C704" s="1"/>
      <c r="D704" s="1"/>
      <c r="E704" s="1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01"/>
      <c r="AB704" s="1"/>
      <c r="AC704" s="3"/>
      <c r="AD704" s="3"/>
      <c r="AE704" s="257"/>
      <c r="AF704" s="1"/>
      <c r="AG704" s="1"/>
      <c r="AH704" s="1"/>
      <c r="AI704" s="1"/>
      <c r="AJ704" s="1"/>
      <c r="AK704" s="1"/>
    </row>
    <row r="705" spans="1:37" ht="12.75" customHeight="1" x14ac:dyDescent="0.2">
      <c r="A705" s="1"/>
      <c r="B705" s="1"/>
      <c r="C705" s="1"/>
      <c r="D705" s="1"/>
      <c r="E705" s="1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01"/>
      <c r="AB705" s="1"/>
      <c r="AC705" s="3"/>
      <c r="AD705" s="3"/>
      <c r="AE705" s="257"/>
      <c r="AF705" s="1"/>
      <c r="AG705" s="1"/>
      <c r="AH705" s="1"/>
      <c r="AI705" s="1"/>
      <c r="AJ705" s="1"/>
      <c r="AK705" s="1"/>
    </row>
    <row r="706" spans="1:37" ht="12.75" customHeight="1" x14ac:dyDescent="0.2">
      <c r="A706" s="1"/>
      <c r="B706" s="1"/>
      <c r="C706" s="1"/>
      <c r="D706" s="1"/>
      <c r="E706" s="1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01"/>
      <c r="AB706" s="1"/>
      <c r="AC706" s="3"/>
      <c r="AD706" s="3"/>
      <c r="AE706" s="257"/>
      <c r="AF706" s="1"/>
      <c r="AG706" s="1"/>
      <c r="AH706" s="1"/>
      <c r="AI706" s="1"/>
      <c r="AJ706" s="1"/>
      <c r="AK706" s="1"/>
    </row>
    <row r="707" spans="1:37" ht="12.75" customHeight="1" x14ac:dyDescent="0.2">
      <c r="A707" s="1"/>
      <c r="B707" s="1"/>
      <c r="C707" s="1"/>
      <c r="D707" s="1"/>
      <c r="E707" s="1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01"/>
      <c r="AB707" s="1"/>
      <c r="AC707" s="3"/>
      <c r="AD707" s="3"/>
      <c r="AE707" s="257"/>
      <c r="AF707" s="1"/>
      <c r="AG707" s="1"/>
      <c r="AH707" s="1"/>
      <c r="AI707" s="1"/>
      <c r="AJ707" s="1"/>
      <c r="AK707" s="1"/>
    </row>
    <row r="708" spans="1:37" ht="12.75" customHeight="1" x14ac:dyDescent="0.2">
      <c r="A708" s="1"/>
      <c r="B708" s="1"/>
      <c r="C708" s="1"/>
      <c r="D708" s="1"/>
      <c r="E708" s="1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01"/>
      <c r="AB708" s="1"/>
      <c r="AC708" s="3"/>
      <c r="AD708" s="3"/>
      <c r="AE708" s="257"/>
      <c r="AF708" s="1"/>
      <c r="AG708" s="1"/>
      <c r="AH708" s="1"/>
      <c r="AI708" s="1"/>
      <c r="AJ708" s="1"/>
      <c r="AK708" s="1"/>
    </row>
    <row r="709" spans="1:37" ht="12.75" customHeight="1" x14ac:dyDescent="0.2">
      <c r="A709" s="1"/>
      <c r="B709" s="1"/>
      <c r="C709" s="1"/>
      <c r="D709" s="1"/>
      <c r="E709" s="1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01"/>
      <c r="AB709" s="1"/>
      <c r="AC709" s="3"/>
      <c r="AD709" s="3"/>
      <c r="AE709" s="257"/>
      <c r="AF709" s="1"/>
      <c r="AG709" s="1"/>
      <c r="AH709" s="1"/>
      <c r="AI709" s="1"/>
      <c r="AJ709" s="1"/>
      <c r="AK709" s="1"/>
    </row>
    <row r="710" spans="1:37" ht="12.75" customHeight="1" x14ac:dyDescent="0.2">
      <c r="A710" s="1"/>
      <c r="B710" s="1"/>
      <c r="C710" s="1"/>
      <c r="D710" s="1"/>
      <c r="E710" s="1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01"/>
      <c r="AB710" s="1"/>
      <c r="AC710" s="3"/>
      <c r="AD710" s="3"/>
      <c r="AE710" s="257"/>
      <c r="AF710" s="1"/>
      <c r="AG710" s="1"/>
      <c r="AH710" s="1"/>
      <c r="AI710" s="1"/>
      <c r="AJ710" s="1"/>
      <c r="AK710" s="1"/>
    </row>
    <row r="711" spans="1:37" ht="12.75" customHeight="1" x14ac:dyDescent="0.2">
      <c r="A711" s="1"/>
      <c r="B711" s="1"/>
      <c r="C711" s="1"/>
      <c r="D711" s="1"/>
      <c r="E711" s="1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01"/>
      <c r="AB711" s="1"/>
      <c r="AC711" s="3"/>
      <c r="AD711" s="3"/>
      <c r="AE711" s="257"/>
      <c r="AF711" s="1"/>
      <c r="AG711" s="1"/>
      <c r="AH711" s="1"/>
      <c r="AI711" s="1"/>
      <c r="AJ711" s="1"/>
      <c r="AK711" s="1"/>
    </row>
    <row r="712" spans="1:37" ht="12.75" customHeight="1" x14ac:dyDescent="0.2">
      <c r="A712" s="1"/>
      <c r="B712" s="1"/>
      <c r="C712" s="1"/>
      <c r="D712" s="1"/>
      <c r="E712" s="1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01"/>
      <c r="AB712" s="1"/>
      <c r="AC712" s="3"/>
      <c r="AD712" s="3"/>
      <c r="AE712" s="257"/>
      <c r="AF712" s="1"/>
      <c r="AG712" s="1"/>
      <c r="AH712" s="1"/>
      <c r="AI712" s="1"/>
      <c r="AJ712" s="1"/>
      <c r="AK712" s="1"/>
    </row>
    <row r="713" spans="1:37" ht="12.75" customHeight="1" x14ac:dyDescent="0.2">
      <c r="A713" s="1"/>
      <c r="B713" s="1"/>
      <c r="C713" s="1"/>
      <c r="D713" s="1"/>
      <c r="E713" s="1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01"/>
      <c r="AB713" s="1"/>
      <c r="AC713" s="3"/>
      <c r="AD713" s="3"/>
      <c r="AE713" s="257"/>
      <c r="AF713" s="1"/>
      <c r="AG713" s="1"/>
      <c r="AH713" s="1"/>
      <c r="AI713" s="1"/>
      <c r="AJ713" s="1"/>
      <c r="AK713" s="1"/>
    </row>
    <row r="714" spans="1:37" ht="12.75" customHeight="1" x14ac:dyDescent="0.2">
      <c r="A714" s="1"/>
      <c r="B714" s="1"/>
      <c r="C714" s="1"/>
      <c r="D714" s="1"/>
      <c r="E714" s="1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01"/>
      <c r="AB714" s="1"/>
      <c r="AC714" s="3"/>
      <c r="AD714" s="3"/>
      <c r="AE714" s="257"/>
      <c r="AF714" s="1"/>
      <c r="AG714" s="1"/>
      <c r="AH714" s="1"/>
      <c r="AI714" s="1"/>
      <c r="AJ714" s="1"/>
      <c r="AK714" s="1"/>
    </row>
    <row r="715" spans="1:37" ht="12.75" customHeight="1" x14ac:dyDescent="0.2">
      <c r="A715" s="1"/>
      <c r="B715" s="1"/>
      <c r="C715" s="1"/>
      <c r="D715" s="1"/>
      <c r="E715" s="1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01"/>
      <c r="AB715" s="1"/>
      <c r="AC715" s="3"/>
      <c r="AD715" s="3"/>
      <c r="AE715" s="257"/>
      <c r="AF715" s="1"/>
      <c r="AG715" s="1"/>
      <c r="AH715" s="1"/>
      <c r="AI715" s="1"/>
      <c r="AJ715" s="1"/>
      <c r="AK715" s="1"/>
    </row>
    <row r="716" spans="1:37" ht="12.75" customHeight="1" x14ac:dyDescent="0.2">
      <c r="A716" s="1"/>
      <c r="B716" s="1"/>
      <c r="C716" s="1"/>
      <c r="D716" s="1"/>
      <c r="E716" s="1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01"/>
      <c r="AB716" s="1"/>
      <c r="AC716" s="3"/>
      <c r="AD716" s="3"/>
      <c r="AE716" s="257"/>
      <c r="AF716" s="1"/>
      <c r="AG716" s="1"/>
      <c r="AH716" s="1"/>
      <c r="AI716" s="1"/>
      <c r="AJ716" s="1"/>
      <c r="AK716" s="1"/>
    </row>
    <row r="717" spans="1:37" ht="12.75" customHeight="1" x14ac:dyDescent="0.2">
      <c r="A717" s="1"/>
      <c r="B717" s="1"/>
      <c r="C717" s="1"/>
      <c r="D717" s="1"/>
      <c r="E717" s="1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01"/>
      <c r="AB717" s="1"/>
      <c r="AC717" s="3"/>
      <c r="AD717" s="3"/>
      <c r="AE717" s="257"/>
      <c r="AF717" s="1"/>
      <c r="AG717" s="1"/>
      <c r="AH717" s="1"/>
      <c r="AI717" s="1"/>
      <c r="AJ717" s="1"/>
      <c r="AK717" s="1"/>
    </row>
    <row r="718" spans="1:37" ht="12.75" customHeight="1" x14ac:dyDescent="0.2">
      <c r="A718" s="1"/>
      <c r="B718" s="1"/>
      <c r="C718" s="1"/>
      <c r="D718" s="1"/>
      <c r="E718" s="1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01"/>
      <c r="AB718" s="1"/>
      <c r="AC718" s="3"/>
      <c r="AD718" s="3"/>
      <c r="AE718" s="257"/>
      <c r="AF718" s="1"/>
      <c r="AG718" s="1"/>
      <c r="AH718" s="1"/>
      <c r="AI718" s="1"/>
      <c r="AJ718" s="1"/>
      <c r="AK718" s="1"/>
    </row>
    <row r="719" spans="1:37" ht="12.75" customHeight="1" x14ac:dyDescent="0.2">
      <c r="A719" s="1"/>
      <c r="B719" s="1"/>
      <c r="C719" s="1"/>
      <c r="D719" s="1"/>
      <c r="E719" s="1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01"/>
      <c r="AB719" s="1"/>
      <c r="AC719" s="3"/>
      <c r="AD719" s="3"/>
      <c r="AE719" s="257"/>
      <c r="AF719" s="1"/>
      <c r="AG719" s="1"/>
      <c r="AH719" s="1"/>
      <c r="AI719" s="1"/>
      <c r="AJ719" s="1"/>
      <c r="AK719" s="1"/>
    </row>
    <row r="720" spans="1:37" ht="12.75" customHeight="1" x14ac:dyDescent="0.2">
      <c r="A720" s="1"/>
      <c r="B720" s="1"/>
      <c r="C720" s="1"/>
      <c r="D720" s="1"/>
      <c r="E720" s="1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01"/>
      <c r="AB720" s="1"/>
      <c r="AC720" s="3"/>
      <c r="AD720" s="3"/>
      <c r="AE720" s="257"/>
      <c r="AF720" s="1"/>
      <c r="AG720" s="1"/>
      <c r="AH720" s="1"/>
      <c r="AI720" s="1"/>
      <c r="AJ720" s="1"/>
      <c r="AK720" s="1"/>
    </row>
    <row r="721" spans="1:37" ht="12.75" customHeight="1" x14ac:dyDescent="0.2">
      <c r="A721" s="1"/>
      <c r="B721" s="1"/>
      <c r="C721" s="1"/>
      <c r="D721" s="1"/>
      <c r="E721" s="1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01"/>
      <c r="AB721" s="1"/>
      <c r="AC721" s="3"/>
      <c r="AD721" s="3"/>
      <c r="AE721" s="257"/>
      <c r="AF721" s="1"/>
      <c r="AG721" s="1"/>
      <c r="AH721" s="1"/>
      <c r="AI721" s="1"/>
      <c r="AJ721" s="1"/>
      <c r="AK721" s="1"/>
    </row>
    <row r="722" spans="1:37" ht="12.75" customHeight="1" x14ac:dyDescent="0.2">
      <c r="A722" s="1"/>
      <c r="B722" s="1"/>
      <c r="C722" s="1"/>
      <c r="D722" s="1"/>
      <c r="E722" s="1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01"/>
      <c r="AB722" s="1"/>
      <c r="AC722" s="3"/>
      <c r="AD722" s="3"/>
      <c r="AE722" s="257"/>
      <c r="AF722" s="1"/>
      <c r="AG722" s="1"/>
      <c r="AH722" s="1"/>
      <c r="AI722" s="1"/>
      <c r="AJ722" s="1"/>
      <c r="AK722" s="1"/>
    </row>
    <row r="723" spans="1:37" ht="12.75" customHeight="1" x14ac:dyDescent="0.2">
      <c r="A723" s="1"/>
      <c r="B723" s="1"/>
      <c r="C723" s="1"/>
      <c r="D723" s="1"/>
      <c r="E723" s="1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01"/>
      <c r="AB723" s="1"/>
      <c r="AC723" s="3"/>
      <c r="AD723" s="3"/>
      <c r="AE723" s="257"/>
      <c r="AF723" s="1"/>
      <c r="AG723" s="1"/>
      <c r="AH723" s="1"/>
      <c r="AI723" s="1"/>
      <c r="AJ723" s="1"/>
      <c r="AK723" s="1"/>
    </row>
    <row r="724" spans="1:37" ht="12.75" customHeight="1" x14ac:dyDescent="0.2">
      <c r="A724" s="1"/>
      <c r="B724" s="1"/>
      <c r="C724" s="1"/>
      <c r="D724" s="1"/>
      <c r="E724" s="1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01"/>
      <c r="AB724" s="1"/>
      <c r="AC724" s="3"/>
      <c r="AD724" s="3"/>
      <c r="AE724" s="257"/>
      <c r="AF724" s="1"/>
      <c r="AG724" s="1"/>
      <c r="AH724" s="1"/>
      <c r="AI724" s="1"/>
      <c r="AJ724" s="1"/>
      <c r="AK724" s="1"/>
    </row>
    <row r="725" spans="1:37" ht="12.75" customHeight="1" x14ac:dyDescent="0.2">
      <c r="A725" s="1"/>
      <c r="B725" s="1"/>
      <c r="C725" s="1"/>
      <c r="D725" s="1"/>
      <c r="E725" s="1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01"/>
      <c r="AB725" s="1"/>
      <c r="AC725" s="3"/>
      <c r="AD725" s="3"/>
      <c r="AE725" s="257"/>
      <c r="AF725" s="1"/>
      <c r="AG725" s="1"/>
      <c r="AH725" s="1"/>
      <c r="AI725" s="1"/>
      <c r="AJ725" s="1"/>
      <c r="AK725" s="1"/>
    </row>
    <row r="726" spans="1:37" ht="12.75" customHeight="1" x14ac:dyDescent="0.2">
      <c r="A726" s="1"/>
      <c r="B726" s="1"/>
      <c r="C726" s="1"/>
      <c r="D726" s="1"/>
      <c r="E726" s="1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01"/>
      <c r="AB726" s="1"/>
      <c r="AC726" s="3"/>
      <c r="AD726" s="3"/>
      <c r="AE726" s="257"/>
      <c r="AF726" s="1"/>
      <c r="AG726" s="1"/>
      <c r="AH726" s="1"/>
      <c r="AI726" s="1"/>
      <c r="AJ726" s="1"/>
      <c r="AK726" s="1"/>
    </row>
    <row r="727" spans="1:37" ht="12.75" customHeight="1" x14ac:dyDescent="0.2">
      <c r="A727" s="1"/>
      <c r="B727" s="1"/>
      <c r="C727" s="1"/>
      <c r="D727" s="1"/>
      <c r="E727" s="1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01"/>
      <c r="AB727" s="1"/>
      <c r="AC727" s="3"/>
      <c r="AD727" s="3"/>
      <c r="AE727" s="257"/>
      <c r="AF727" s="1"/>
      <c r="AG727" s="1"/>
      <c r="AH727" s="1"/>
      <c r="AI727" s="1"/>
      <c r="AJ727" s="1"/>
      <c r="AK727" s="1"/>
    </row>
    <row r="728" spans="1:37" ht="12.75" customHeight="1" x14ac:dyDescent="0.2">
      <c r="A728" s="1"/>
      <c r="B728" s="1"/>
      <c r="C728" s="1"/>
      <c r="D728" s="1"/>
      <c r="E728" s="1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01"/>
      <c r="AB728" s="1"/>
      <c r="AC728" s="3"/>
      <c r="AD728" s="3"/>
      <c r="AE728" s="257"/>
      <c r="AF728" s="1"/>
      <c r="AG728" s="1"/>
      <c r="AH728" s="1"/>
      <c r="AI728" s="1"/>
      <c r="AJ728" s="1"/>
      <c r="AK728" s="1"/>
    </row>
    <row r="729" spans="1:37" ht="12.75" customHeight="1" x14ac:dyDescent="0.2">
      <c r="A729" s="1"/>
      <c r="B729" s="1"/>
      <c r="C729" s="1"/>
      <c r="D729" s="1"/>
      <c r="E729" s="1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01"/>
      <c r="AB729" s="1"/>
      <c r="AC729" s="3"/>
      <c r="AD729" s="3"/>
      <c r="AE729" s="257"/>
      <c r="AF729" s="1"/>
      <c r="AG729" s="1"/>
      <c r="AH729" s="1"/>
      <c r="AI729" s="1"/>
      <c r="AJ729" s="1"/>
      <c r="AK729" s="1"/>
    </row>
    <row r="730" spans="1:37" ht="12.75" customHeight="1" x14ac:dyDescent="0.2">
      <c r="A730" s="1"/>
      <c r="B730" s="1"/>
      <c r="C730" s="1"/>
      <c r="D730" s="1"/>
      <c r="E730" s="1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01"/>
      <c r="AB730" s="1"/>
      <c r="AC730" s="3"/>
      <c r="AD730" s="3"/>
      <c r="AE730" s="257"/>
      <c r="AF730" s="1"/>
      <c r="AG730" s="1"/>
      <c r="AH730" s="1"/>
      <c r="AI730" s="1"/>
      <c r="AJ730" s="1"/>
      <c r="AK730" s="1"/>
    </row>
    <row r="731" spans="1:37" ht="12.75" customHeight="1" x14ac:dyDescent="0.2">
      <c r="A731" s="1"/>
      <c r="B731" s="1"/>
      <c r="C731" s="1"/>
      <c r="D731" s="1"/>
      <c r="E731" s="1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01"/>
      <c r="AB731" s="1"/>
      <c r="AC731" s="3"/>
      <c r="AD731" s="3"/>
      <c r="AE731" s="257"/>
      <c r="AF731" s="1"/>
      <c r="AG731" s="1"/>
      <c r="AH731" s="1"/>
      <c r="AI731" s="1"/>
      <c r="AJ731" s="1"/>
      <c r="AK731" s="1"/>
    </row>
    <row r="732" spans="1:37" ht="12.75" customHeight="1" x14ac:dyDescent="0.2">
      <c r="A732" s="1"/>
      <c r="B732" s="1"/>
      <c r="C732" s="1"/>
      <c r="D732" s="1"/>
      <c r="E732" s="1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01"/>
      <c r="AB732" s="1"/>
      <c r="AC732" s="3"/>
      <c r="AD732" s="3"/>
      <c r="AE732" s="257"/>
      <c r="AF732" s="1"/>
      <c r="AG732" s="1"/>
      <c r="AH732" s="1"/>
      <c r="AI732" s="1"/>
      <c r="AJ732" s="1"/>
      <c r="AK732" s="1"/>
    </row>
    <row r="733" spans="1:37" ht="12.75" customHeight="1" x14ac:dyDescent="0.2">
      <c r="A733" s="1"/>
      <c r="B733" s="1"/>
      <c r="C733" s="1"/>
      <c r="D733" s="1"/>
      <c r="E733" s="1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01"/>
      <c r="AB733" s="1"/>
      <c r="AC733" s="3"/>
      <c r="AD733" s="3"/>
      <c r="AE733" s="257"/>
      <c r="AF733" s="1"/>
      <c r="AG733" s="1"/>
      <c r="AH733" s="1"/>
      <c r="AI733" s="1"/>
      <c r="AJ733" s="1"/>
      <c r="AK733" s="1"/>
    </row>
    <row r="734" spans="1:37" ht="12.75" customHeight="1" x14ac:dyDescent="0.2">
      <c r="A734" s="1"/>
      <c r="B734" s="1"/>
      <c r="C734" s="1"/>
      <c r="D734" s="1"/>
      <c r="E734" s="1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01"/>
      <c r="AB734" s="1"/>
      <c r="AC734" s="3"/>
      <c r="AD734" s="3"/>
      <c r="AE734" s="257"/>
      <c r="AF734" s="1"/>
      <c r="AG734" s="1"/>
      <c r="AH734" s="1"/>
      <c r="AI734" s="1"/>
      <c r="AJ734" s="1"/>
      <c r="AK734" s="1"/>
    </row>
    <row r="735" spans="1:37" ht="12.75" customHeight="1" x14ac:dyDescent="0.2">
      <c r="A735" s="1"/>
      <c r="B735" s="1"/>
      <c r="C735" s="1"/>
      <c r="D735" s="1"/>
      <c r="E735" s="1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01"/>
      <c r="AB735" s="1"/>
      <c r="AC735" s="3"/>
      <c r="AD735" s="3"/>
      <c r="AE735" s="257"/>
      <c r="AF735" s="1"/>
      <c r="AG735" s="1"/>
      <c r="AH735" s="1"/>
      <c r="AI735" s="1"/>
      <c r="AJ735" s="1"/>
      <c r="AK735" s="1"/>
    </row>
    <row r="736" spans="1:37" ht="12.75" customHeight="1" x14ac:dyDescent="0.2">
      <c r="A736" s="1"/>
      <c r="B736" s="1"/>
      <c r="C736" s="1"/>
      <c r="D736" s="1"/>
      <c r="E736" s="1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01"/>
      <c r="AB736" s="1"/>
      <c r="AC736" s="3"/>
      <c r="AD736" s="3"/>
      <c r="AE736" s="257"/>
      <c r="AF736" s="1"/>
      <c r="AG736" s="1"/>
      <c r="AH736" s="1"/>
      <c r="AI736" s="1"/>
      <c r="AJ736" s="1"/>
      <c r="AK736" s="1"/>
    </row>
    <row r="737" spans="1:37" ht="12.75" customHeight="1" x14ac:dyDescent="0.2">
      <c r="A737" s="1"/>
      <c r="B737" s="1"/>
      <c r="C737" s="1"/>
      <c r="D737" s="1"/>
      <c r="E737" s="1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01"/>
      <c r="AB737" s="1"/>
      <c r="AC737" s="3"/>
      <c r="AD737" s="3"/>
      <c r="AE737" s="257"/>
      <c r="AF737" s="1"/>
      <c r="AG737" s="1"/>
      <c r="AH737" s="1"/>
      <c r="AI737" s="1"/>
      <c r="AJ737" s="1"/>
      <c r="AK737" s="1"/>
    </row>
    <row r="738" spans="1:37" ht="12.75" customHeight="1" x14ac:dyDescent="0.2">
      <c r="A738" s="1"/>
      <c r="B738" s="1"/>
      <c r="C738" s="1"/>
      <c r="D738" s="1"/>
      <c r="E738" s="1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01"/>
      <c r="AB738" s="1"/>
      <c r="AC738" s="3"/>
      <c r="AD738" s="3"/>
      <c r="AE738" s="257"/>
      <c r="AF738" s="1"/>
      <c r="AG738" s="1"/>
      <c r="AH738" s="1"/>
      <c r="AI738" s="1"/>
      <c r="AJ738" s="1"/>
      <c r="AK738" s="1"/>
    </row>
    <row r="739" spans="1:37" ht="12.75" customHeight="1" x14ac:dyDescent="0.2">
      <c r="A739" s="1"/>
      <c r="B739" s="1"/>
      <c r="C739" s="1"/>
      <c r="D739" s="1"/>
      <c r="E739" s="1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01"/>
      <c r="AB739" s="1"/>
      <c r="AC739" s="3"/>
      <c r="AD739" s="3"/>
      <c r="AE739" s="257"/>
      <c r="AF739" s="1"/>
      <c r="AG739" s="1"/>
      <c r="AH739" s="1"/>
      <c r="AI739" s="1"/>
      <c r="AJ739" s="1"/>
      <c r="AK739" s="1"/>
    </row>
    <row r="740" spans="1:37" ht="12.75" customHeight="1" x14ac:dyDescent="0.2">
      <c r="A740" s="1"/>
      <c r="B740" s="1"/>
      <c r="C740" s="1"/>
      <c r="D740" s="1"/>
      <c r="E740" s="1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01"/>
      <c r="AB740" s="1"/>
      <c r="AC740" s="3"/>
      <c r="AD740" s="3"/>
      <c r="AE740" s="257"/>
      <c r="AF740" s="1"/>
      <c r="AG740" s="1"/>
      <c r="AH740" s="1"/>
      <c r="AI740" s="1"/>
      <c r="AJ740" s="1"/>
      <c r="AK740" s="1"/>
    </row>
    <row r="741" spans="1:37" ht="12.75" customHeight="1" x14ac:dyDescent="0.2">
      <c r="A741" s="1"/>
      <c r="B741" s="1"/>
      <c r="C741" s="1"/>
      <c r="D741" s="1"/>
      <c r="E741" s="1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01"/>
      <c r="AB741" s="1"/>
      <c r="AC741" s="3"/>
      <c r="AD741" s="3"/>
      <c r="AE741" s="257"/>
      <c r="AF741" s="1"/>
      <c r="AG741" s="1"/>
      <c r="AH741" s="1"/>
      <c r="AI741" s="1"/>
      <c r="AJ741" s="1"/>
      <c r="AK741" s="1"/>
    </row>
    <row r="742" spans="1:37" ht="12.75" customHeight="1" x14ac:dyDescent="0.2">
      <c r="A742" s="1"/>
      <c r="B742" s="1"/>
      <c r="C742" s="1"/>
      <c r="D742" s="1"/>
      <c r="E742" s="1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01"/>
      <c r="AB742" s="1"/>
      <c r="AC742" s="3"/>
      <c r="AD742" s="3"/>
      <c r="AE742" s="257"/>
      <c r="AF742" s="1"/>
      <c r="AG742" s="1"/>
      <c r="AH742" s="1"/>
      <c r="AI742" s="1"/>
      <c r="AJ742" s="1"/>
      <c r="AK742" s="1"/>
    </row>
    <row r="743" spans="1:37" ht="12.75" customHeight="1" x14ac:dyDescent="0.2">
      <c r="A743" s="1"/>
      <c r="B743" s="1"/>
      <c r="C743" s="1"/>
      <c r="D743" s="1"/>
      <c r="E743" s="1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01"/>
      <c r="AB743" s="1"/>
      <c r="AC743" s="3"/>
      <c r="AD743" s="3"/>
      <c r="AE743" s="257"/>
      <c r="AF743" s="1"/>
      <c r="AG743" s="1"/>
      <c r="AH743" s="1"/>
      <c r="AI743" s="1"/>
      <c r="AJ743" s="1"/>
      <c r="AK743" s="1"/>
    </row>
    <row r="744" spans="1:37" ht="12.75" customHeight="1" x14ac:dyDescent="0.2">
      <c r="A744" s="1"/>
      <c r="B744" s="1"/>
      <c r="C744" s="1"/>
      <c r="D744" s="1"/>
      <c r="E744" s="1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01"/>
      <c r="AB744" s="1"/>
      <c r="AC744" s="3"/>
      <c r="AD744" s="3"/>
      <c r="AE744" s="257"/>
      <c r="AF744" s="1"/>
      <c r="AG744" s="1"/>
      <c r="AH744" s="1"/>
      <c r="AI744" s="1"/>
      <c r="AJ744" s="1"/>
      <c r="AK744" s="1"/>
    </row>
    <row r="745" spans="1:37" ht="12.75" customHeight="1" x14ac:dyDescent="0.2">
      <c r="A745" s="1"/>
      <c r="B745" s="1"/>
      <c r="C745" s="1"/>
      <c r="D745" s="1"/>
      <c r="E745" s="1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01"/>
      <c r="AB745" s="1"/>
      <c r="AC745" s="3"/>
      <c r="AD745" s="3"/>
      <c r="AE745" s="257"/>
      <c r="AF745" s="1"/>
      <c r="AG745" s="1"/>
      <c r="AH745" s="1"/>
      <c r="AI745" s="1"/>
      <c r="AJ745" s="1"/>
      <c r="AK745" s="1"/>
    </row>
    <row r="746" spans="1:37" ht="12.75" customHeight="1" x14ac:dyDescent="0.2">
      <c r="A746" s="1"/>
      <c r="B746" s="1"/>
      <c r="C746" s="1"/>
      <c r="D746" s="1"/>
      <c r="E746" s="1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01"/>
      <c r="AB746" s="1"/>
      <c r="AC746" s="3"/>
      <c r="AD746" s="3"/>
      <c r="AE746" s="257"/>
      <c r="AF746" s="1"/>
      <c r="AG746" s="1"/>
      <c r="AH746" s="1"/>
      <c r="AI746" s="1"/>
      <c r="AJ746" s="1"/>
      <c r="AK746" s="1"/>
    </row>
    <row r="747" spans="1:37" ht="12.75" customHeight="1" x14ac:dyDescent="0.2">
      <c r="A747" s="1"/>
      <c r="B747" s="1"/>
      <c r="C747" s="1"/>
      <c r="D747" s="1"/>
      <c r="E747" s="1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01"/>
      <c r="AB747" s="1"/>
      <c r="AC747" s="3"/>
      <c r="AD747" s="3"/>
      <c r="AE747" s="257"/>
      <c r="AF747" s="1"/>
      <c r="AG747" s="1"/>
      <c r="AH747" s="1"/>
      <c r="AI747" s="1"/>
      <c r="AJ747" s="1"/>
      <c r="AK747" s="1"/>
    </row>
    <row r="748" spans="1:37" ht="12.75" customHeight="1" x14ac:dyDescent="0.2">
      <c r="A748" s="1"/>
      <c r="B748" s="1"/>
      <c r="C748" s="1"/>
      <c r="D748" s="1"/>
      <c r="E748" s="1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01"/>
      <c r="AB748" s="1"/>
      <c r="AC748" s="3"/>
      <c r="AD748" s="3"/>
      <c r="AE748" s="257"/>
      <c r="AF748" s="1"/>
      <c r="AG748" s="1"/>
      <c r="AH748" s="1"/>
      <c r="AI748" s="1"/>
      <c r="AJ748" s="1"/>
      <c r="AK748" s="1"/>
    </row>
    <row r="749" spans="1:37" ht="12.75" customHeight="1" x14ac:dyDescent="0.2">
      <c r="A749" s="1"/>
      <c r="B749" s="1"/>
      <c r="C749" s="1"/>
      <c r="D749" s="1"/>
      <c r="E749" s="1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01"/>
      <c r="AB749" s="1"/>
      <c r="AC749" s="3"/>
      <c r="AD749" s="3"/>
      <c r="AE749" s="257"/>
      <c r="AF749" s="1"/>
      <c r="AG749" s="1"/>
      <c r="AH749" s="1"/>
      <c r="AI749" s="1"/>
      <c r="AJ749" s="1"/>
      <c r="AK749" s="1"/>
    </row>
    <row r="750" spans="1:37" ht="12.75" customHeight="1" x14ac:dyDescent="0.2">
      <c r="A750" s="1"/>
      <c r="B750" s="1"/>
      <c r="C750" s="1"/>
      <c r="D750" s="1"/>
      <c r="E750" s="1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01"/>
      <c r="AB750" s="1"/>
      <c r="AC750" s="3"/>
      <c r="AD750" s="3"/>
      <c r="AE750" s="257"/>
      <c r="AF750" s="1"/>
      <c r="AG750" s="1"/>
      <c r="AH750" s="1"/>
      <c r="AI750" s="1"/>
      <c r="AJ750" s="1"/>
      <c r="AK750" s="1"/>
    </row>
    <row r="751" spans="1:37" ht="12.75" customHeight="1" x14ac:dyDescent="0.2">
      <c r="A751" s="1"/>
      <c r="B751" s="1"/>
      <c r="C751" s="1"/>
      <c r="D751" s="1"/>
      <c r="E751" s="1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01"/>
      <c r="AB751" s="1"/>
      <c r="AC751" s="3"/>
      <c r="AD751" s="3"/>
      <c r="AE751" s="257"/>
      <c r="AF751" s="1"/>
      <c r="AG751" s="1"/>
      <c r="AH751" s="1"/>
      <c r="AI751" s="1"/>
      <c r="AJ751" s="1"/>
      <c r="AK751" s="1"/>
    </row>
    <row r="752" spans="1:37" ht="12.75" customHeight="1" x14ac:dyDescent="0.2">
      <c r="A752" s="1"/>
      <c r="B752" s="1"/>
      <c r="C752" s="1"/>
      <c r="D752" s="1"/>
      <c r="E752" s="1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01"/>
      <c r="AB752" s="1"/>
      <c r="AC752" s="3"/>
      <c r="AD752" s="3"/>
      <c r="AE752" s="257"/>
      <c r="AF752" s="1"/>
      <c r="AG752" s="1"/>
      <c r="AH752" s="1"/>
      <c r="AI752" s="1"/>
      <c r="AJ752" s="1"/>
      <c r="AK752" s="1"/>
    </row>
    <row r="753" spans="1:37" ht="12.75" customHeight="1" x14ac:dyDescent="0.2">
      <c r="A753" s="1"/>
      <c r="B753" s="1"/>
      <c r="C753" s="1"/>
      <c r="D753" s="1"/>
      <c r="E753" s="1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01"/>
      <c r="AB753" s="1"/>
      <c r="AC753" s="3"/>
      <c r="AD753" s="3"/>
      <c r="AE753" s="257"/>
      <c r="AF753" s="1"/>
      <c r="AG753" s="1"/>
      <c r="AH753" s="1"/>
      <c r="AI753" s="1"/>
      <c r="AJ753" s="1"/>
      <c r="AK753" s="1"/>
    </row>
    <row r="754" spans="1:37" ht="12.75" customHeight="1" x14ac:dyDescent="0.2">
      <c r="A754" s="1"/>
      <c r="B754" s="1"/>
      <c r="C754" s="1"/>
      <c r="D754" s="1"/>
      <c r="E754" s="1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01"/>
      <c r="AB754" s="1"/>
      <c r="AC754" s="3"/>
      <c r="AD754" s="3"/>
      <c r="AE754" s="257"/>
      <c r="AF754" s="1"/>
      <c r="AG754" s="1"/>
      <c r="AH754" s="1"/>
      <c r="AI754" s="1"/>
      <c r="AJ754" s="1"/>
      <c r="AK754" s="1"/>
    </row>
    <row r="755" spans="1:37" ht="12.75" customHeight="1" x14ac:dyDescent="0.2">
      <c r="A755" s="1"/>
      <c r="B755" s="1"/>
      <c r="C755" s="1"/>
      <c r="D755" s="1"/>
      <c r="E755" s="1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01"/>
      <c r="AB755" s="1"/>
      <c r="AC755" s="3"/>
      <c r="AD755" s="3"/>
      <c r="AE755" s="257"/>
      <c r="AF755" s="1"/>
      <c r="AG755" s="1"/>
      <c r="AH755" s="1"/>
      <c r="AI755" s="1"/>
      <c r="AJ755" s="1"/>
      <c r="AK755" s="1"/>
    </row>
    <row r="756" spans="1:37" ht="12.75" customHeight="1" x14ac:dyDescent="0.2">
      <c r="A756" s="1"/>
      <c r="B756" s="1"/>
      <c r="C756" s="1"/>
      <c r="D756" s="1"/>
      <c r="E756" s="1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01"/>
      <c r="AB756" s="1"/>
      <c r="AC756" s="3"/>
      <c r="AD756" s="3"/>
      <c r="AE756" s="257"/>
      <c r="AF756" s="1"/>
      <c r="AG756" s="1"/>
      <c r="AH756" s="1"/>
      <c r="AI756" s="1"/>
      <c r="AJ756" s="1"/>
      <c r="AK756" s="1"/>
    </row>
    <row r="757" spans="1:37" ht="12.75" customHeight="1" x14ac:dyDescent="0.2">
      <c r="A757" s="1"/>
      <c r="B757" s="1"/>
      <c r="C757" s="1"/>
      <c r="D757" s="1"/>
      <c r="E757" s="1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01"/>
      <c r="AB757" s="1"/>
      <c r="AC757" s="3"/>
      <c r="AD757" s="3"/>
      <c r="AE757" s="257"/>
      <c r="AF757" s="1"/>
      <c r="AG757" s="1"/>
      <c r="AH757" s="1"/>
      <c r="AI757" s="1"/>
      <c r="AJ757" s="1"/>
      <c r="AK757" s="1"/>
    </row>
    <row r="758" spans="1:37" ht="12.75" customHeight="1" x14ac:dyDescent="0.2">
      <c r="A758" s="1"/>
      <c r="B758" s="1"/>
      <c r="C758" s="1"/>
      <c r="D758" s="1"/>
      <c r="E758" s="1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01"/>
      <c r="AB758" s="1"/>
      <c r="AC758" s="3"/>
      <c r="AD758" s="3"/>
      <c r="AE758" s="257"/>
      <c r="AF758" s="1"/>
      <c r="AG758" s="1"/>
      <c r="AH758" s="1"/>
      <c r="AI758" s="1"/>
      <c r="AJ758" s="1"/>
      <c r="AK758" s="1"/>
    </row>
    <row r="759" spans="1:37" ht="12.75" customHeight="1" x14ac:dyDescent="0.2">
      <c r="A759" s="1"/>
      <c r="B759" s="1"/>
      <c r="C759" s="1"/>
      <c r="D759" s="1"/>
      <c r="E759" s="1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01"/>
      <c r="AB759" s="1"/>
      <c r="AC759" s="3"/>
      <c r="AD759" s="3"/>
      <c r="AE759" s="257"/>
      <c r="AF759" s="1"/>
      <c r="AG759" s="1"/>
      <c r="AH759" s="1"/>
      <c r="AI759" s="1"/>
      <c r="AJ759" s="1"/>
      <c r="AK759" s="1"/>
    </row>
    <row r="760" spans="1:37" ht="12.75" customHeight="1" x14ac:dyDescent="0.2">
      <c r="A760" s="1"/>
      <c r="B760" s="1"/>
      <c r="C760" s="1"/>
      <c r="D760" s="1"/>
      <c r="E760" s="1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01"/>
      <c r="AB760" s="1"/>
      <c r="AC760" s="3"/>
      <c r="AD760" s="3"/>
      <c r="AE760" s="257"/>
      <c r="AF760" s="1"/>
      <c r="AG760" s="1"/>
      <c r="AH760" s="1"/>
      <c r="AI760" s="1"/>
      <c r="AJ760" s="1"/>
      <c r="AK760" s="1"/>
    </row>
    <row r="761" spans="1:37" ht="12.75" customHeight="1" x14ac:dyDescent="0.2">
      <c r="A761" s="1"/>
      <c r="B761" s="1"/>
      <c r="C761" s="1"/>
      <c r="D761" s="1"/>
      <c r="E761" s="1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01"/>
      <c r="AB761" s="1"/>
      <c r="AC761" s="3"/>
      <c r="AD761" s="3"/>
      <c r="AE761" s="257"/>
      <c r="AF761" s="1"/>
      <c r="AG761" s="1"/>
      <c r="AH761" s="1"/>
      <c r="AI761" s="1"/>
      <c r="AJ761" s="1"/>
      <c r="AK761" s="1"/>
    </row>
    <row r="762" spans="1:37" ht="12.75" customHeight="1" x14ac:dyDescent="0.2">
      <c r="A762" s="1"/>
      <c r="B762" s="1"/>
      <c r="C762" s="1"/>
      <c r="D762" s="1"/>
      <c r="E762" s="1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01"/>
      <c r="AB762" s="1"/>
      <c r="AC762" s="3"/>
      <c r="AD762" s="3"/>
      <c r="AE762" s="257"/>
      <c r="AF762" s="1"/>
      <c r="AG762" s="1"/>
      <c r="AH762" s="1"/>
      <c r="AI762" s="1"/>
      <c r="AJ762" s="1"/>
      <c r="AK762" s="1"/>
    </row>
    <row r="763" spans="1:37" ht="12.75" customHeight="1" x14ac:dyDescent="0.2">
      <c r="A763" s="1"/>
      <c r="B763" s="1"/>
      <c r="C763" s="1"/>
      <c r="D763" s="1"/>
      <c r="E763" s="1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01"/>
      <c r="AB763" s="1"/>
      <c r="AC763" s="3"/>
      <c r="AD763" s="3"/>
      <c r="AE763" s="257"/>
      <c r="AF763" s="1"/>
      <c r="AG763" s="1"/>
      <c r="AH763" s="1"/>
      <c r="AI763" s="1"/>
      <c r="AJ763" s="1"/>
      <c r="AK763" s="1"/>
    </row>
    <row r="764" spans="1:37" ht="12.75" customHeight="1" x14ac:dyDescent="0.2">
      <c r="A764" s="1"/>
      <c r="B764" s="1"/>
      <c r="C764" s="1"/>
      <c r="D764" s="1"/>
      <c r="E764" s="1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01"/>
      <c r="AB764" s="1"/>
      <c r="AC764" s="3"/>
      <c r="AD764" s="3"/>
      <c r="AE764" s="257"/>
      <c r="AF764" s="1"/>
      <c r="AG764" s="1"/>
      <c r="AH764" s="1"/>
      <c r="AI764" s="1"/>
      <c r="AJ764" s="1"/>
      <c r="AK764" s="1"/>
    </row>
    <row r="765" spans="1:37" ht="12.75" customHeight="1" x14ac:dyDescent="0.2">
      <c r="A765" s="1"/>
      <c r="B765" s="1"/>
      <c r="C765" s="1"/>
      <c r="D765" s="1"/>
      <c r="E765" s="1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01"/>
      <c r="AB765" s="1"/>
      <c r="AC765" s="3"/>
      <c r="AD765" s="3"/>
      <c r="AE765" s="257"/>
      <c r="AF765" s="1"/>
      <c r="AG765" s="1"/>
      <c r="AH765" s="1"/>
      <c r="AI765" s="1"/>
      <c r="AJ765" s="1"/>
      <c r="AK765" s="1"/>
    </row>
    <row r="766" spans="1:37" ht="12.75" customHeight="1" x14ac:dyDescent="0.2">
      <c r="A766" s="1"/>
      <c r="B766" s="1"/>
      <c r="C766" s="1"/>
      <c r="D766" s="1"/>
      <c r="E766" s="1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01"/>
      <c r="AB766" s="1"/>
      <c r="AC766" s="3"/>
      <c r="AD766" s="3"/>
      <c r="AE766" s="257"/>
      <c r="AF766" s="1"/>
      <c r="AG766" s="1"/>
      <c r="AH766" s="1"/>
      <c r="AI766" s="1"/>
      <c r="AJ766" s="1"/>
      <c r="AK766" s="1"/>
    </row>
    <row r="767" spans="1:37" ht="12.75" customHeight="1" x14ac:dyDescent="0.2">
      <c r="A767" s="1"/>
      <c r="B767" s="1"/>
      <c r="C767" s="1"/>
      <c r="D767" s="1"/>
      <c r="E767" s="1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01"/>
      <c r="AB767" s="1"/>
      <c r="AC767" s="3"/>
      <c r="AD767" s="3"/>
      <c r="AE767" s="257"/>
      <c r="AF767" s="1"/>
      <c r="AG767" s="1"/>
      <c r="AH767" s="1"/>
      <c r="AI767" s="1"/>
      <c r="AJ767" s="1"/>
      <c r="AK767" s="1"/>
    </row>
    <row r="768" spans="1:37" ht="12.75" customHeight="1" x14ac:dyDescent="0.2">
      <c r="A768" s="1"/>
      <c r="B768" s="1"/>
      <c r="C768" s="1"/>
      <c r="D768" s="1"/>
      <c r="E768" s="1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01"/>
      <c r="AB768" s="1"/>
      <c r="AC768" s="3"/>
      <c r="AD768" s="3"/>
      <c r="AE768" s="257"/>
      <c r="AF768" s="1"/>
      <c r="AG768" s="1"/>
      <c r="AH768" s="1"/>
      <c r="AI768" s="1"/>
      <c r="AJ768" s="1"/>
      <c r="AK768" s="1"/>
    </row>
    <row r="769" spans="1:37" ht="12.75" customHeight="1" x14ac:dyDescent="0.2">
      <c r="A769" s="1"/>
      <c r="B769" s="1"/>
      <c r="C769" s="1"/>
      <c r="D769" s="1"/>
      <c r="E769" s="1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01"/>
      <c r="AB769" s="1"/>
      <c r="AC769" s="3"/>
      <c r="AD769" s="3"/>
      <c r="AE769" s="257"/>
      <c r="AF769" s="1"/>
      <c r="AG769" s="1"/>
      <c r="AH769" s="1"/>
      <c r="AI769" s="1"/>
      <c r="AJ769" s="1"/>
      <c r="AK769" s="1"/>
    </row>
    <row r="770" spans="1:37" ht="12.75" customHeight="1" x14ac:dyDescent="0.2">
      <c r="A770" s="1"/>
      <c r="B770" s="1"/>
      <c r="C770" s="1"/>
      <c r="D770" s="1"/>
      <c r="E770" s="1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01"/>
      <c r="AB770" s="1"/>
      <c r="AC770" s="3"/>
      <c r="AD770" s="3"/>
      <c r="AE770" s="257"/>
      <c r="AF770" s="1"/>
      <c r="AG770" s="1"/>
      <c r="AH770" s="1"/>
      <c r="AI770" s="1"/>
      <c r="AJ770" s="1"/>
      <c r="AK770" s="1"/>
    </row>
    <row r="771" spans="1:37" ht="12.75" customHeight="1" x14ac:dyDescent="0.2">
      <c r="A771" s="1"/>
      <c r="B771" s="1"/>
      <c r="C771" s="1"/>
      <c r="D771" s="1"/>
      <c r="E771" s="1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01"/>
      <c r="AB771" s="1"/>
      <c r="AC771" s="3"/>
      <c r="AD771" s="3"/>
      <c r="AE771" s="257"/>
      <c r="AF771" s="1"/>
      <c r="AG771" s="1"/>
      <c r="AH771" s="1"/>
      <c r="AI771" s="1"/>
      <c r="AJ771" s="1"/>
      <c r="AK771" s="1"/>
    </row>
    <row r="772" spans="1:37" ht="12.75" customHeight="1" x14ac:dyDescent="0.2">
      <c r="A772" s="1"/>
      <c r="B772" s="1"/>
      <c r="C772" s="1"/>
      <c r="D772" s="1"/>
      <c r="E772" s="1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01"/>
      <c r="AB772" s="1"/>
      <c r="AC772" s="3"/>
      <c r="AD772" s="3"/>
      <c r="AE772" s="257"/>
      <c r="AF772" s="1"/>
      <c r="AG772" s="1"/>
      <c r="AH772" s="1"/>
      <c r="AI772" s="1"/>
      <c r="AJ772" s="1"/>
      <c r="AK772" s="1"/>
    </row>
    <row r="773" spans="1:37" ht="12.75" customHeight="1" x14ac:dyDescent="0.2">
      <c r="A773" s="1"/>
      <c r="B773" s="1"/>
      <c r="C773" s="1"/>
      <c r="D773" s="1"/>
      <c r="E773" s="1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01"/>
      <c r="AB773" s="1"/>
      <c r="AC773" s="3"/>
      <c r="AD773" s="3"/>
      <c r="AE773" s="257"/>
      <c r="AF773" s="1"/>
      <c r="AG773" s="1"/>
      <c r="AH773" s="1"/>
      <c r="AI773" s="1"/>
      <c r="AJ773" s="1"/>
      <c r="AK773" s="1"/>
    </row>
    <row r="774" spans="1:37" ht="12.75" customHeight="1" x14ac:dyDescent="0.2">
      <c r="A774" s="1"/>
      <c r="B774" s="1"/>
      <c r="C774" s="1"/>
      <c r="D774" s="1"/>
      <c r="E774" s="1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01"/>
      <c r="AB774" s="1"/>
      <c r="AC774" s="3"/>
      <c r="AD774" s="3"/>
      <c r="AE774" s="257"/>
      <c r="AF774" s="1"/>
      <c r="AG774" s="1"/>
      <c r="AH774" s="1"/>
      <c r="AI774" s="1"/>
      <c r="AJ774" s="1"/>
      <c r="AK774" s="1"/>
    </row>
    <row r="775" spans="1:37" ht="12.75" customHeight="1" x14ac:dyDescent="0.2">
      <c r="A775" s="1"/>
      <c r="B775" s="1"/>
      <c r="C775" s="1"/>
      <c r="D775" s="1"/>
      <c r="E775" s="1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01"/>
      <c r="AB775" s="1"/>
      <c r="AC775" s="3"/>
      <c r="AD775" s="3"/>
      <c r="AE775" s="257"/>
      <c r="AF775" s="1"/>
      <c r="AG775" s="1"/>
      <c r="AH775" s="1"/>
      <c r="AI775" s="1"/>
      <c r="AJ775" s="1"/>
      <c r="AK775" s="1"/>
    </row>
    <row r="776" spans="1:37" ht="12.75" customHeight="1" x14ac:dyDescent="0.2">
      <c r="A776" s="1"/>
      <c r="B776" s="1"/>
      <c r="C776" s="1"/>
      <c r="D776" s="1"/>
      <c r="E776" s="1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01"/>
      <c r="AB776" s="1"/>
      <c r="AC776" s="3"/>
      <c r="AD776" s="3"/>
      <c r="AE776" s="257"/>
      <c r="AF776" s="1"/>
      <c r="AG776" s="1"/>
      <c r="AH776" s="1"/>
      <c r="AI776" s="1"/>
      <c r="AJ776" s="1"/>
      <c r="AK776" s="1"/>
    </row>
    <row r="777" spans="1:37" ht="12.75" customHeight="1" x14ac:dyDescent="0.2">
      <c r="A777" s="1"/>
      <c r="B777" s="1"/>
      <c r="C777" s="1"/>
      <c r="D777" s="1"/>
      <c r="E777" s="1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01"/>
      <c r="AB777" s="1"/>
      <c r="AC777" s="3"/>
      <c r="AD777" s="3"/>
      <c r="AE777" s="257"/>
      <c r="AF777" s="1"/>
      <c r="AG777" s="1"/>
      <c r="AH777" s="1"/>
      <c r="AI777" s="1"/>
      <c r="AJ777" s="1"/>
      <c r="AK777" s="1"/>
    </row>
    <row r="778" spans="1:37" ht="12.75" customHeight="1" x14ac:dyDescent="0.2">
      <c r="A778" s="1"/>
      <c r="B778" s="1"/>
      <c r="C778" s="1"/>
      <c r="D778" s="1"/>
      <c r="E778" s="1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01"/>
      <c r="AB778" s="1"/>
      <c r="AC778" s="3"/>
      <c r="AD778" s="3"/>
      <c r="AE778" s="257"/>
      <c r="AF778" s="1"/>
      <c r="AG778" s="1"/>
      <c r="AH778" s="1"/>
      <c r="AI778" s="1"/>
      <c r="AJ778" s="1"/>
      <c r="AK778" s="1"/>
    </row>
    <row r="779" spans="1:37" ht="12.75" customHeight="1" x14ac:dyDescent="0.2">
      <c r="A779" s="1"/>
      <c r="B779" s="1"/>
      <c r="C779" s="1"/>
      <c r="D779" s="1"/>
      <c r="E779" s="1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01"/>
      <c r="AB779" s="1"/>
      <c r="AC779" s="3"/>
      <c r="AD779" s="3"/>
      <c r="AE779" s="257"/>
      <c r="AF779" s="1"/>
      <c r="AG779" s="1"/>
      <c r="AH779" s="1"/>
      <c r="AI779" s="1"/>
      <c r="AJ779" s="1"/>
      <c r="AK779" s="1"/>
    </row>
    <row r="780" spans="1:37" ht="12.75" customHeight="1" x14ac:dyDescent="0.2">
      <c r="A780" s="1"/>
      <c r="B780" s="1"/>
      <c r="C780" s="1"/>
      <c r="D780" s="1"/>
      <c r="E780" s="1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01"/>
      <c r="AB780" s="1"/>
      <c r="AC780" s="3"/>
      <c r="AD780" s="3"/>
      <c r="AE780" s="257"/>
      <c r="AF780" s="1"/>
      <c r="AG780" s="1"/>
      <c r="AH780" s="1"/>
      <c r="AI780" s="1"/>
      <c r="AJ780" s="1"/>
      <c r="AK780" s="1"/>
    </row>
    <row r="781" spans="1:37" ht="12.75" customHeight="1" x14ac:dyDescent="0.2">
      <c r="A781" s="1"/>
      <c r="B781" s="1"/>
      <c r="C781" s="1"/>
      <c r="D781" s="1"/>
      <c r="E781" s="1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01"/>
      <c r="AB781" s="1"/>
      <c r="AC781" s="3"/>
      <c r="AD781" s="3"/>
      <c r="AE781" s="257"/>
      <c r="AF781" s="1"/>
      <c r="AG781" s="1"/>
      <c r="AH781" s="1"/>
      <c r="AI781" s="1"/>
      <c r="AJ781" s="1"/>
      <c r="AK781" s="1"/>
    </row>
    <row r="782" spans="1:37" ht="12.75" customHeight="1" x14ac:dyDescent="0.2">
      <c r="A782" s="1"/>
      <c r="B782" s="1"/>
      <c r="C782" s="1"/>
      <c r="D782" s="1"/>
      <c r="E782" s="1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01"/>
      <c r="AB782" s="1"/>
      <c r="AC782" s="3"/>
      <c r="AD782" s="3"/>
      <c r="AE782" s="257"/>
      <c r="AF782" s="1"/>
      <c r="AG782" s="1"/>
      <c r="AH782" s="1"/>
      <c r="AI782" s="1"/>
      <c r="AJ782" s="1"/>
      <c r="AK782" s="1"/>
    </row>
    <row r="783" spans="1:37" ht="12.75" customHeight="1" x14ac:dyDescent="0.2">
      <c r="A783" s="1"/>
      <c r="B783" s="1"/>
      <c r="C783" s="1"/>
      <c r="D783" s="1"/>
      <c r="E783" s="1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01"/>
      <c r="AB783" s="1"/>
      <c r="AC783" s="3"/>
      <c r="AD783" s="3"/>
      <c r="AE783" s="257"/>
      <c r="AF783" s="1"/>
      <c r="AG783" s="1"/>
      <c r="AH783" s="1"/>
      <c r="AI783" s="1"/>
      <c r="AJ783" s="1"/>
      <c r="AK783" s="1"/>
    </row>
    <row r="784" spans="1:37" ht="12.75" customHeight="1" x14ac:dyDescent="0.2">
      <c r="A784" s="1"/>
      <c r="B784" s="1"/>
      <c r="C784" s="1"/>
      <c r="D784" s="1"/>
      <c r="E784" s="1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01"/>
      <c r="AB784" s="1"/>
      <c r="AC784" s="3"/>
      <c r="AD784" s="3"/>
      <c r="AE784" s="257"/>
      <c r="AF784" s="1"/>
      <c r="AG784" s="1"/>
      <c r="AH784" s="1"/>
      <c r="AI784" s="1"/>
      <c r="AJ784" s="1"/>
      <c r="AK784" s="1"/>
    </row>
    <row r="785" spans="1:37" ht="12.75" customHeight="1" x14ac:dyDescent="0.2">
      <c r="A785" s="1"/>
      <c r="B785" s="1"/>
      <c r="C785" s="1"/>
      <c r="D785" s="1"/>
      <c r="E785" s="1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01"/>
      <c r="AB785" s="1"/>
      <c r="AC785" s="3"/>
      <c r="AD785" s="3"/>
      <c r="AE785" s="257"/>
      <c r="AF785" s="1"/>
      <c r="AG785" s="1"/>
      <c r="AH785" s="1"/>
      <c r="AI785" s="1"/>
      <c r="AJ785" s="1"/>
      <c r="AK785" s="1"/>
    </row>
    <row r="786" spans="1:37" ht="12.75" customHeight="1" x14ac:dyDescent="0.2">
      <c r="A786" s="1"/>
      <c r="B786" s="1"/>
      <c r="C786" s="1"/>
      <c r="D786" s="1"/>
      <c r="E786" s="1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01"/>
      <c r="AB786" s="1"/>
      <c r="AC786" s="3"/>
      <c r="AD786" s="3"/>
      <c r="AE786" s="257"/>
      <c r="AF786" s="1"/>
      <c r="AG786" s="1"/>
      <c r="AH786" s="1"/>
      <c r="AI786" s="1"/>
      <c r="AJ786" s="1"/>
      <c r="AK786" s="1"/>
    </row>
    <row r="787" spans="1:37" ht="12.75" customHeight="1" x14ac:dyDescent="0.2">
      <c r="A787" s="1"/>
      <c r="B787" s="1"/>
      <c r="C787" s="1"/>
      <c r="D787" s="1"/>
      <c r="E787" s="1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01"/>
      <c r="AB787" s="1"/>
      <c r="AC787" s="3"/>
      <c r="AD787" s="3"/>
      <c r="AE787" s="257"/>
      <c r="AF787" s="1"/>
      <c r="AG787" s="1"/>
      <c r="AH787" s="1"/>
      <c r="AI787" s="1"/>
      <c r="AJ787" s="1"/>
      <c r="AK787" s="1"/>
    </row>
    <row r="788" spans="1:37" ht="12.75" customHeight="1" x14ac:dyDescent="0.2">
      <c r="A788" s="1"/>
      <c r="B788" s="1"/>
      <c r="C788" s="1"/>
      <c r="D788" s="1"/>
      <c r="E788" s="1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01"/>
      <c r="AB788" s="1"/>
      <c r="AC788" s="3"/>
      <c r="AD788" s="3"/>
      <c r="AE788" s="257"/>
      <c r="AF788" s="1"/>
      <c r="AG788" s="1"/>
      <c r="AH788" s="1"/>
      <c r="AI788" s="1"/>
      <c r="AJ788" s="1"/>
      <c r="AK788" s="1"/>
    </row>
    <row r="789" spans="1:37" ht="12.75" customHeight="1" x14ac:dyDescent="0.2">
      <c r="A789" s="1"/>
      <c r="B789" s="1"/>
      <c r="C789" s="1"/>
      <c r="D789" s="1"/>
      <c r="E789" s="1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01"/>
      <c r="AB789" s="1"/>
      <c r="AC789" s="3"/>
      <c r="AD789" s="3"/>
      <c r="AE789" s="257"/>
      <c r="AF789" s="1"/>
      <c r="AG789" s="1"/>
      <c r="AH789" s="1"/>
      <c r="AI789" s="1"/>
      <c r="AJ789" s="1"/>
      <c r="AK789" s="1"/>
    </row>
    <row r="790" spans="1:37" ht="12.75" customHeight="1" x14ac:dyDescent="0.2">
      <c r="A790" s="1"/>
      <c r="B790" s="1"/>
      <c r="C790" s="1"/>
      <c r="D790" s="1"/>
      <c r="E790" s="1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01"/>
      <c r="AB790" s="1"/>
      <c r="AC790" s="3"/>
      <c r="AD790" s="3"/>
      <c r="AE790" s="257"/>
      <c r="AF790" s="1"/>
      <c r="AG790" s="1"/>
      <c r="AH790" s="1"/>
      <c r="AI790" s="1"/>
      <c r="AJ790" s="1"/>
      <c r="AK790" s="1"/>
    </row>
    <row r="791" spans="1:37" ht="12.75" customHeight="1" x14ac:dyDescent="0.2">
      <c r="A791" s="1"/>
      <c r="B791" s="1"/>
      <c r="C791" s="1"/>
      <c r="D791" s="1"/>
      <c r="E791" s="1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01"/>
      <c r="AB791" s="1"/>
      <c r="AC791" s="3"/>
      <c r="AD791" s="3"/>
      <c r="AE791" s="257"/>
      <c r="AF791" s="1"/>
      <c r="AG791" s="1"/>
      <c r="AH791" s="1"/>
      <c r="AI791" s="1"/>
      <c r="AJ791" s="1"/>
      <c r="AK791" s="1"/>
    </row>
    <row r="792" spans="1:37" ht="12.75" customHeight="1" x14ac:dyDescent="0.2">
      <c r="A792" s="1"/>
      <c r="B792" s="1"/>
      <c r="C792" s="1"/>
      <c r="D792" s="1"/>
      <c r="E792" s="1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01"/>
      <c r="AB792" s="1"/>
      <c r="AC792" s="3"/>
      <c r="AD792" s="3"/>
      <c r="AE792" s="257"/>
      <c r="AF792" s="1"/>
      <c r="AG792" s="1"/>
      <c r="AH792" s="1"/>
      <c r="AI792" s="1"/>
      <c r="AJ792" s="1"/>
      <c r="AK792" s="1"/>
    </row>
    <row r="793" spans="1:37" ht="12.75" customHeight="1" x14ac:dyDescent="0.2">
      <c r="A793" s="1"/>
      <c r="B793" s="1"/>
      <c r="C793" s="1"/>
      <c r="D793" s="1"/>
      <c r="E793" s="1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01"/>
      <c r="AB793" s="1"/>
      <c r="AC793" s="3"/>
      <c r="AD793" s="3"/>
      <c r="AE793" s="257"/>
      <c r="AF793" s="1"/>
      <c r="AG793" s="1"/>
      <c r="AH793" s="1"/>
      <c r="AI793" s="1"/>
      <c r="AJ793" s="1"/>
      <c r="AK793" s="1"/>
    </row>
    <row r="794" spans="1:37" ht="12.75" customHeight="1" x14ac:dyDescent="0.2">
      <c r="A794" s="1"/>
      <c r="B794" s="1"/>
      <c r="C794" s="1"/>
      <c r="D794" s="1"/>
      <c r="E794" s="1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01"/>
      <c r="AB794" s="1"/>
      <c r="AC794" s="3"/>
      <c r="AD794" s="3"/>
      <c r="AE794" s="257"/>
      <c r="AF794" s="1"/>
      <c r="AG794" s="1"/>
      <c r="AH794" s="1"/>
      <c r="AI794" s="1"/>
      <c r="AJ794" s="1"/>
      <c r="AK794" s="1"/>
    </row>
    <row r="795" spans="1:37" ht="12.75" customHeight="1" x14ac:dyDescent="0.2">
      <c r="A795" s="1"/>
      <c r="B795" s="1"/>
      <c r="C795" s="1"/>
      <c r="D795" s="1"/>
      <c r="E795" s="1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01"/>
      <c r="AB795" s="1"/>
      <c r="AC795" s="3"/>
      <c r="AD795" s="3"/>
      <c r="AE795" s="257"/>
      <c r="AF795" s="1"/>
      <c r="AG795" s="1"/>
      <c r="AH795" s="1"/>
      <c r="AI795" s="1"/>
      <c r="AJ795" s="1"/>
      <c r="AK795" s="1"/>
    </row>
    <row r="796" spans="1:37" ht="12.75" customHeight="1" x14ac:dyDescent="0.2">
      <c r="A796" s="1"/>
      <c r="B796" s="1"/>
      <c r="C796" s="1"/>
      <c r="D796" s="1"/>
      <c r="E796" s="1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01"/>
      <c r="AB796" s="1"/>
      <c r="AC796" s="3"/>
      <c r="AD796" s="3"/>
      <c r="AE796" s="257"/>
      <c r="AF796" s="1"/>
      <c r="AG796" s="1"/>
      <c r="AH796" s="1"/>
      <c r="AI796" s="1"/>
      <c r="AJ796" s="1"/>
      <c r="AK796" s="1"/>
    </row>
    <row r="797" spans="1:37" ht="12.75" customHeight="1" x14ac:dyDescent="0.2">
      <c r="A797" s="1"/>
      <c r="B797" s="1"/>
      <c r="C797" s="1"/>
      <c r="D797" s="1"/>
      <c r="E797" s="1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01"/>
      <c r="AB797" s="1"/>
      <c r="AC797" s="3"/>
      <c r="AD797" s="3"/>
      <c r="AE797" s="257"/>
      <c r="AF797" s="1"/>
      <c r="AG797" s="1"/>
      <c r="AH797" s="1"/>
      <c r="AI797" s="1"/>
      <c r="AJ797" s="1"/>
      <c r="AK797" s="1"/>
    </row>
    <row r="798" spans="1:37" ht="12.75" customHeight="1" x14ac:dyDescent="0.2">
      <c r="A798" s="1"/>
      <c r="B798" s="1"/>
      <c r="C798" s="1"/>
      <c r="D798" s="1"/>
      <c r="E798" s="1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01"/>
      <c r="AB798" s="1"/>
      <c r="AC798" s="3"/>
      <c r="AD798" s="3"/>
      <c r="AE798" s="257"/>
      <c r="AF798" s="1"/>
      <c r="AG798" s="1"/>
      <c r="AH798" s="1"/>
      <c r="AI798" s="1"/>
      <c r="AJ798" s="1"/>
      <c r="AK798" s="1"/>
    </row>
    <row r="799" spans="1:37" ht="12.75" customHeight="1" x14ac:dyDescent="0.2">
      <c r="A799" s="1"/>
      <c r="B799" s="1"/>
      <c r="C799" s="1"/>
      <c r="D799" s="1"/>
      <c r="E799" s="1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01"/>
      <c r="AB799" s="1"/>
      <c r="AC799" s="3"/>
      <c r="AD799" s="3"/>
      <c r="AE799" s="257"/>
      <c r="AF799" s="1"/>
      <c r="AG799" s="1"/>
      <c r="AH799" s="1"/>
      <c r="AI799" s="1"/>
      <c r="AJ799" s="1"/>
      <c r="AK799" s="1"/>
    </row>
    <row r="800" spans="1:37" ht="12.75" customHeight="1" x14ac:dyDescent="0.2">
      <c r="A800" s="1"/>
      <c r="B800" s="1"/>
      <c r="C800" s="1"/>
      <c r="D800" s="1"/>
      <c r="E800" s="1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01"/>
      <c r="AB800" s="1"/>
      <c r="AC800" s="3"/>
      <c r="AD800" s="3"/>
      <c r="AE800" s="257"/>
      <c r="AF800" s="1"/>
      <c r="AG800" s="1"/>
      <c r="AH800" s="1"/>
      <c r="AI800" s="1"/>
      <c r="AJ800" s="1"/>
      <c r="AK800" s="1"/>
    </row>
    <row r="801" spans="1:37" ht="12.75" customHeight="1" x14ac:dyDescent="0.2">
      <c r="A801" s="1"/>
      <c r="B801" s="1"/>
      <c r="C801" s="1"/>
      <c r="D801" s="1"/>
      <c r="E801" s="1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01"/>
      <c r="AB801" s="1"/>
      <c r="AC801" s="3"/>
      <c r="AD801" s="3"/>
      <c r="AE801" s="257"/>
      <c r="AF801" s="1"/>
      <c r="AG801" s="1"/>
      <c r="AH801" s="1"/>
      <c r="AI801" s="1"/>
      <c r="AJ801" s="1"/>
      <c r="AK801" s="1"/>
    </row>
    <row r="802" spans="1:37" ht="12.75" customHeight="1" x14ac:dyDescent="0.2">
      <c r="A802" s="1"/>
      <c r="B802" s="1"/>
      <c r="C802" s="1"/>
      <c r="D802" s="1"/>
      <c r="E802" s="1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01"/>
      <c r="AB802" s="1"/>
      <c r="AC802" s="3"/>
      <c r="AD802" s="3"/>
      <c r="AE802" s="257"/>
      <c r="AF802" s="1"/>
      <c r="AG802" s="1"/>
      <c r="AH802" s="1"/>
      <c r="AI802" s="1"/>
      <c r="AJ802" s="1"/>
      <c r="AK802" s="1"/>
    </row>
    <row r="803" spans="1:37" ht="12.75" customHeight="1" x14ac:dyDescent="0.2">
      <c r="A803" s="1"/>
      <c r="B803" s="1"/>
      <c r="C803" s="1"/>
      <c r="D803" s="1"/>
      <c r="E803" s="1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01"/>
      <c r="AB803" s="1"/>
      <c r="AC803" s="3"/>
      <c r="AD803" s="3"/>
      <c r="AE803" s="257"/>
      <c r="AF803" s="1"/>
      <c r="AG803" s="1"/>
      <c r="AH803" s="1"/>
      <c r="AI803" s="1"/>
      <c r="AJ803" s="1"/>
      <c r="AK803" s="1"/>
    </row>
    <row r="804" spans="1:37" ht="12.75" customHeight="1" x14ac:dyDescent="0.2">
      <c r="A804" s="1"/>
      <c r="B804" s="1"/>
      <c r="C804" s="1"/>
      <c r="D804" s="1"/>
      <c r="E804" s="1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01"/>
      <c r="AB804" s="1"/>
      <c r="AC804" s="3"/>
      <c r="AD804" s="3"/>
      <c r="AE804" s="257"/>
      <c r="AF804" s="1"/>
      <c r="AG804" s="1"/>
      <c r="AH804" s="1"/>
      <c r="AI804" s="1"/>
      <c r="AJ804" s="1"/>
      <c r="AK804" s="1"/>
    </row>
    <row r="805" spans="1:37" ht="12.75" customHeight="1" x14ac:dyDescent="0.2">
      <c r="A805" s="1"/>
      <c r="B805" s="1"/>
      <c r="C805" s="1"/>
      <c r="D805" s="1"/>
      <c r="E805" s="1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01"/>
      <c r="AB805" s="1"/>
      <c r="AC805" s="3"/>
      <c r="AD805" s="3"/>
      <c r="AE805" s="257"/>
      <c r="AF805" s="1"/>
      <c r="AG805" s="1"/>
      <c r="AH805" s="1"/>
      <c r="AI805" s="1"/>
      <c r="AJ805" s="1"/>
      <c r="AK805" s="1"/>
    </row>
    <row r="806" spans="1:37" ht="12.75" customHeight="1" x14ac:dyDescent="0.2">
      <c r="A806" s="1"/>
      <c r="B806" s="1"/>
      <c r="C806" s="1"/>
      <c r="D806" s="1"/>
      <c r="E806" s="1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01"/>
      <c r="AB806" s="1"/>
      <c r="AC806" s="3"/>
      <c r="AD806" s="3"/>
      <c r="AE806" s="257"/>
      <c r="AF806" s="1"/>
      <c r="AG806" s="1"/>
      <c r="AH806" s="1"/>
      <c r="AI806" s="1"/>
      <c r="AJ806" s="1"/>
      <c r="AK806" s="1"/>
    </row>
    <row r="807" spans="1:37" ht="12.75" customHeight="1" x14ac:dyDescent="0.2">
      <c r="A807" s="1"/>
      <c r="B807" s="1"/>
      <c r="C807" s="1"/>
      <c r="D807" s="1"/>
      <c r="E807" s="1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01"/>
      <c r="AB807" s="1"/>
      <c r="AC807" s="3"/>
      <c r="AD807" s="3"/>
      <c r="AE807" s="257"/>
      <c r="AF807" s="1"/>
      <c r="AG807" s="1"/>
      <c r="AH807" s="1"/>
      <c r="AI807" s="1"/>
      <c r="AJ807" s="1"/>
      <c r="AK807" s="1"/>
    </row>
    <row r="808" spans="1:37" ht="12.75" customHeight="1" x14ac:dyDescent="0.2">
      <c r="A808" s="1"/>
      <c r="B808" s="1"/>
      <c r="C808" s="1"/>
      <c r="D808" s="1"/>
      <c r="E808" s="1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01"/>
      <c r="AB808" s="1"/>
      <c r="AC808" s="3"/>
      <c r="AD808" s="3"/>
      <c r="AE808" s="257"/>
      <c r="AF808" s="1"/>
      <c r="AG808" s="1"/>
      <c r="AH808" s="1"/>
      <c r="AI808" s="1"/>
      <c r="AJ808" s="1"/>
      <c r="AK808" s="1"/>
    </row>
    <row r="809" spans="1:37" ht="12.75" customHeight="1" x14ac:dyDescent="0.2">
      <c r="A809" s="1"/>
      <c r="B809" s="1"/>
      <c r="C809" s="1"/>
      <c r="D809" s="1"/>
      <c r="E809" s="1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01"/>
      <c r="AB809" s="1"/>
      <c r="AC809" s="3"/>
      <c r="AD809" s="3"/>
      <c r="AE809" s="257"/>
      <c r="AF809" s="1"/>
      <c r="AG809" s="1"/>
      <c r="AH809" s="1"/>
      <c r="AI809" s="1"/>
      <c r="AJ809" s="1"/>
      <c r="AK809" s="1"/>
    </row>
    <row r="810" spans="1:37" ht="12.75" customHeight="1" x14ac:dyDescent="0.2">
      <c r="A810" s="1"/>
      <c r="B810" s="1"/>
      <c r="C810" s="1"/>
      <c r="D810" s="1"/>
      <c r="E810" s="1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01"/>
      <c r="AB810" s="1"/>
      <c r="AC810" s="3"/>
      <c r="AD810" s="3"/>
      <c r="AE810" s="257"/>
      <c r="AF810" s="1"/>
      <c r="AG810" s="1"/>
      <c r="AH810" s="1"/>
      <c r="AI810" s="1"/>
      <c r="AJ810" s="1"/>
      <c r="AK810" s="1"/>
    </row>
    <row r="811" spans="1:37" ht="12.75" customHeight="1" x14ac:dyDescent="0.2">
      <c r="A811" s="1"/>
      <c r="B811" s="1"/>
      <c r="C811" s="1"/>
      <c r="D811" s="1"/>
      <c r="E811" s="1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01"/>
      <c r="AB811" s="1"/>
      <c r="AC811" s="3"/>
      <c r="AD811" s="3"/>
      <c r="AE811" s="257"/>
      <c r="AF811" s="1"/>
      <c r="AG811" s="1"/>
      <c r="AH811" s="1"/>
      <c r="AI811" s="1"/>
      <c r="AJ811" s="1"/>
      <c r="AK811" s="1"/>
    </row>
    <row r="812" spans="1:37" ht="12.75" customHeight="1" x14ac:dyDescent="0.2">
      <c r="A812" s="1"/>
      <c r="B812" s="1"/>
      <c r="C812" s="1"/>
      <c r="D812" s="1"/>
      <c r="E812" s="1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01"/>
      <c r="AB812" s="1"/>
      <c r="AC812" s="3"/>
      <c r="AD812" s="3"/>
      <c r="AE812" s="257"/>
      <c r="AF812" s="1"/>
      <c r="AG812" s="1"/>
      <c r="AH812" s="1"/>
      <c r="AI812" s="1"/>
      <c r="AJ812" s="1"/>
      <c r="AK812" s="1"/>
    </row>
    <row r="813" spans="1:37" ht="12.75" customHeight="1" x14ac:dyDescent="0.2">
      <c r="A813" s="1"/>
      <c r="B813" s="1"/>
      <c r="C813" s="1"/>
      <c r="D813" s="1"/>
      <c r="E813" s="1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01"/>
      <c r="AB813" s="1"/>
      <c r="AC813" s="3"/>
      <c r="AD813" s="3"/>
      <c r="AE813" s="257"/>
      <c r="AF813" s="1"/>
      <c r="AG813" s="1"/>
      <c r="AH813" s="1"/>
      <c r="AI813" s="1"/>
      <c r="AJ813" s="1"/>
      <c r="AK813" s="1"/>
    </row>
    <row r="814" spans="1:37" ht="12.75" customHeight="1" x14ac:dyDescent="0.2">
      <c r="A814" s="1"/>
      <c r="B814" s="1"/>
      <c r="C814" s="1"/>
      <c r="D814" s="1"/>
      <c r="E814" s="1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01"/>
      <c r="AB814" s="1"/>
      <c r="AC814" s="3"/>
      <c r="AD814" s="3"/>
      <c r="AE814" s="257"/>
      <c r="AF814" s="1"/>
      <c r="AG814" s="1"/>
      <c r="AH814" s="1"/>
      <c r="AI814" s="1"/>
      <c r="AJ814" s="1"/>
      <c r="AK814" s="1"/>
    </row>
    <row r="815" spans="1:37" ht="12.75" customHeight="1" x14ac:dyDescent="0.2">
      <c r="A815" s="1"/>
      <c r="B815" s="1"/>
      <c r="C815" s="1"/>
      <c r="D815" s="1"/>
      <c r="E815" s="1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01"/>
      <c r="AB815" s="1"/>
      <c r="AC815" s="3"/>
      <c r="AD815" s="3"/>
      <c r="AE815" s="257"/>
      <c r="AF815" s="1"/>
      <c r="AG815" s="1"/>
      <c r="AH815" s="1"/>
      <c r="AI815" s="1"/>
      <c r="AJ815" s="1"/>
      <c r="AK815" s="1"/>
    </row>
    <row r="816" spans="1:37" ht="12.75" customHeight="1" x14ac:dyDescent="0.2">
      <c r="A816" s="1"/>
      <c r="B816" s="1"/>
      <c r="C816" s="1"/>
      <c r="D816" s="1"/>
      <c r="E816" s="1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01"/>
      <c r="AB816" s="1"/>
      <c r="AC816" s="3"/>
      <c r="AD816" s="3"/>
      <c r="AE816" s="257"/>
      <c r="AF816" s="1"/>
      <c r="AG816" s="1"/>
      <c r="AH816" s="1"/>
      <c r="AI816" s="1"/>
      <c r="AJ816" s="1"/>
      <c r="AK816" s="1"/>
    </row>
    <row r="817" spans="1:37" ht="12.75" customHeight="1" x14ac:dyDescent="0.2">
      <c r="A817" s="1"/>
      <c r="B817" s="1"/>
      <c r="C817" s="1"/>
      <c r="D817" s="1"/>
      <c r="E817" s="1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01"/>
      <c r="AB817" s="1"/>
      <c r="AC817" s="3"/>
      <c r="AD817" s="3"/>
      <c r="AE817" s="257"/>
      <c r="AF817" s="1"/>
      <c r="AG817" s="1"/>
      <c r="AH817" s="1"/>
      <c r="AI817" s="1"/>
      <c r="AJ817" s="1"/>
      <c r="AK817" s="1"/>
    </row>
    <row r="818" spans="1:37" ht="12.75" customHeight="1" x14ac:dyDescent="0.2">
      <c r="A818" s="1"/>
      <c r="B818" s="1"/>
      <c r="C818" s="1"/>
      <c r="D818" s="1"/>
      <c r="E818" s="1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01"/>
      <c r="AB818" s="1"/>
      <c r="AC818" s="3"/>
      <c r="AD818" s="3"/>
      <c r="AE818" s="257"/>
      <c r="AF818" s="1"/>
      <c r="AG818" s="1"/>
      <c r="AH818" s="1"/>
      <c r="AI818" s="1"/>
      <c r="AJ818" s="1"/>
      <c r="AK818" s="1"/>
    </row>
    <row r="819" spans="1:37" ht="12.75" customHeight="1" x14ac:dyDescent="0.2">
      <c r="A819" s="1"/>
      <c r="B819" s="1"/>
      <c r="C819" s="1"/>
      <c r="D819" s="1"/>
      <c r="E819" s="1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01"/>
      <c r="AB819" s="1"/>
      <c r="AC819" s="3"/>
      <c r="AD819" s="3"/>
      <c r="AE819" s="257"/>
      <c r="AF819" s="1"/>
      <c r="AG819" s="1"/>
      <c r="AH819" s="1"/>
      <c r="AI819" s="1"/>
      <c r="AJ819" s="1"/>
      <c r="AK819" s="1"/>
    </row>
    <row r="820" spans="1:37" ht="12.75" customHeight="1" x14ac:dyDescent="0.2">
      <c r="A820" s="1"/>
      <c r="B820" s="1"/>
      <c r="C820" s="1"/>
      <c r="D820" s="1"/>
      <c r="E820" s="1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01"/>
      <c r="AB820" s="1"/>
      <c r="AC820" s="3"/>
      <c r="AD820" s="3"/>
      <c r="AE820" s="257"/>
      <c r="AF820" s="1"/>
      <c r="AG820" s="1"/>
      <c r="AH820" s="1"/>
      <c r="AI820" s="1"/>
      <c r="AJ820" s="1"/>
      <c r="AK820" s="1"/>
    </row>
    <row r="821" spans="1:37" ht="12.75" customHeight="1" x14ac:dyDescent="0.2">
      <c r="A821" s="1"/>
      <c r="B821" s="1"/>
      <c r="C821" s="1"/>
      <c r="D821" s="1"/>
      <c r="E821" s="1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01"/>
      <c r="AB821" s="1"/>
      <c r="AC821" s="3"/>
      <c r="AD821" s="3"/>
      <c r="AE821" s="257"/>
      <c r="AF821" s="1"/>
      <c r="AG821" s="1"/>
      <c r="AH821" s="1"/>
      <c r="AI821" s="1"/>
      <c r="AJ821" s="1"/>
      <c r="AK821" s="1"/>
    </row>
    <row r="822" spans="1:37" ht="12.75" customHeight="1" x14ac:dyDescent="0.2">
      <c r="A822" s="1"/>
      <c r="B822" s="1"/>
      <c r="C822" s="1"/>
      <c r="D822" s="1"/>
      <c r="E822" s="1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01"/>
      <c r="AB822" s="1"/>
      <c r="AC822" s="3"/>
      <c r="AD822" s="3"/>
      <c r="AE822" s="257"/>
      <c r="AF822" s="1"/>
      <c r="AG822" s="1"/>
      <c r="AH822" s="1"/>
      <c r="AI822" s="1"/>
      <c r="AJ822" s="1"/>
      <c r="AK822" s="1"/>
    </row>
    <row r="823" spans="1:37" ht="12.75" customHeight="1" x14ac:dyDescent="0.2">
      <c r="A823" s="1"/>
      <c r="B823" s="1"/>
      <c r="C823" s="1"/>
      <c r="D823" s="1"/>
      <c r="E823" s="1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01"/>
      <c r="AB823" s="1"/>
      <c r="AC823" s="3"/>
      <c r="AD823" s="3"/>
      <c r="AE823" s="257"/>
      <c r="AF823" s="1"/>
      <c r="AG823" s="1"/>
      <c r="AH823" s="1"/>
      <c r="AI823" s="1"/>
      <c r="AJ823" s="1"/>
      <c r="AK823" s="1"/>
    </row>
    <row r="824" spans="1:37" ht="12.75" customHeight="1" x14ac:dyDescent="0.2">
      <c r="A824" s="1"/>
      <c r="B824" s="1"/>
      <c r="C824" s="1"/>
      <c r="D824" s="1"/>
      <c r="E824" s="1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01"/>
      <c r="AB824" s="1"/>
      <c r="AC824" s="3"/>
      <c r="AD824" s="3"/>
      <c r="AE824" s="257"/>
      <c r="AF824" s="1"/>
      <c r="AG824" s="1"/>
      <c r="AH824" s="1"/>
      <c r="AI824" s="1"/>
      <c r="AJ824" s="1"/>
      <c r="AK824" s="1"/>
    </row>
    <row r="825" spans="1:37" ht="12.75" customHeight="1" x14ac:dyDescent="0.2">
      <c r="A825" s="1"/>
      <c r="B825" s="1"/>
      <c r="C825" s="1"/>
      <c r="D825" s="1"/>
      <c r="E825" s="1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01"/>
      <c r="AB825" s="1"/>
      <c r="AC825" s="3"/>
      <c r="AD825" s="3"/>
      <c r="AE825" s="257"/>
      <c r="AF825" s="1"/>
      <c r="AG825" s="1"/>
      <c r="AH825" s="1"/>
      <c r="AI825" s="1"/>
      <c r="AJ825" s="1"/>
      <c r="AK825" s="1"/>
    </row>
    <row r="826" spans="1:37" ht="12.75" customHeight="1" x14ac:dyDescent="0.2">
      <c r="A826" s="1"/>
      <c r="B826" s="1"/>
      <c r="C826" s="1"/>
      <c r="D826" s="1"/>
      <c r="E826" s="1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01"/>
      <c r="AB826" s="1"/>
      <c r="AC826" s="3"/>
      <c r="AD826" s="3"/>
      <c r="AE826" s="257"/>
      <c r="AF826" s="1"/>
      <c r="AG826" s="1"/>
      <c r="AH826" s="1"/>
      <c r="AI826" s="1"/>
      <c r="AJ826" s="1"/>
      <c r="AK826" s="1"/>
    </row>
    <row r="827" spans="1:37" ht="12.75" customHeight="1" x14ac:dyDescent="0.2">
      <c r="A827" s="1"/>
      <c r="B827" s="1"/>
      <c r="C827" s="1"/>
      <c r="D827" s="1"/>
      <c r="E827" s="1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01"/>
      <c r="AB827" s="1"/>
      <c r="AC827" s="3"/>
      <c r="AD827" s="3"/>
      <c r="AE827" s="257"/>
      <c r="AF827" s="1"/>
      <c r="AG827" s="1"/>
      <c r="AH827" s="1"/>
      <c r="AI827" s="1"/>
      <c r="AJ827" s="1"/>
      <c r="AK827" s="1"/>
    </row>
    <row r="828" spans="1:37" ht="12.75" customHeight="1" x14ac:dyDescent="0.2">
      <c r="A828" s="1"/>
      <c r="B828" s="1"/>
      <c r="C828" s="1"/>
      <c r="D828" s="1"/>
      <c r="E828" s="1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01"/>
      <c r="AB828" s="1"/>
      <c r="AC828" s="3"/>
      <c r="AD828" s="3"/>
      <c r="AE828" s="257"/>
      <c r="AF828" s="1"/>
      <c r="AG828" s="1"/>
      <c r="AH828" s="1"/>
      <c r="AI828" s="1"/>
      <c r="AJ828" s="1"/>
      <c r="AK828" s="1"/>
    </row>
    <row r="829" spans="1:37" ht="12.75" customHeight="1" x14ac:dyDescent="0.2">
      <c r="A829" s="1"/>
      <c r="B829" s="1"/>
      <c r="C829" s="1"/>
      <c r="D829" s="1"/>
      <c r="E829" s="1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01"/>
      <c r="AB829" s="1"/>
      <c r="AC829" s="3"/>
      <c r="AD829" s="3"/>
      <c r="AE829" s="257"/>
      <c r="AF829" s="1"/>
      <c r="AG829" s="1"/>
      <c r="AH829" s="1"/>
      <c r="AI829" s="1"/>
      <c r="AJ829" s="1"/>
      <c r="AK829" s="1"/>
    </row>
    <row r="830" spans="1:37" ht="12.75" customHeight="1" x14ac:dyDescent="0.2">
      <c r="A830" s="1"/>
      <c r="B830" s="1"/>
      <c r="C830" s="1"/>
      <c r="D830" s="1"/>
      <c r="E830" s="1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01"/>
      <c r="AB830" s="1"/>
      <c r="AC830" s="3"/>
      <c r="AD830" s="3"/>
      <c r="AE830" s="257"/>
      <c r="AF830" s="1"/>
      <c r="AG830" s="1"/>
      <c r="AH830" s="1"/>
      <c r="AI830" s="1"/>
      <c r="AJ830" s="1"/>
      <c r="AK830" s="1"/>
    </row>
    <row r="831" spans="1:37" ht="12.75" customHeight="1" x14ac:dyDescent="0.2">
      <c r="A831" s="1"/>
      <c r="B831" s="1"/>
      <c r="C831" s="1"/>
      <c r="D831" s="1"/>
      <c r="E831" s="1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01"/>
      <c r="AB831" s="1"/>
      <c r="AC831" s="3"/>
      <c r="AD831" s="3"/>
      <c r="AE831" s="257"/>
      <c r="AF831" s="1"/>
      <c r="AG831" s="1"/>
      <c r="AH831" s="1"/>
      <c r="AI831" s="1"/>
      <c r="AJ831" s="1"/>
      <c r="AK831" s="1"/>
    </row>
    <row r="832" spans="1:37" ht="12.75" customHeight="1" x14ac:dyDescent="0.2">
      <c r="A832" s="1"/>
      <c r="B832" s="1"/>
      <c r="C832" s="1"/>
      <c r="D832" s="1"/>
      <c r="E832" s="1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01"/>
      <c r="AB832" s="1"/>
      <c r="AC832" s="3"/>
      <c r="AD832" s="3"/>
      <c r="AE832" s="257"/>
      <c r="AF832" s="1"/>
      <c r="AG832" s="1"/>
      <c r="AH832" s="1"/>
      <c r="AI832" s="1"/>
      <c r="AJ832" s="1"/>
      <c r="AK832" s="1"/>
    </row>
    <row r="833" spans="1:37" ht="12.75" customHeight="1" x14ac:dyDescent="0.2">
      <c r="A833" s="1"/>
      <c r="B833" s="1"/>
      <c r="C833" s="1"/>
      <c r="D833" s="1"/>
      <c r="E833" s="1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01"/>
      <c r="AB833" s="1"/>
      <c r="AC833" s="3"/>
      <c r="AD833" s="3"/>
      <c r="AE833" s="257"/>
      <c r="AF833" s="1"/>
      <c r="AG833" s="1"/>
      <c r="AH833" s="1"/>
      <c r="AI833" s="1"/>
      <c r="AJ833" s="1"/>
      <c r="AK833" s="1"/>
    </row>
    <row r="834" spans="1:37" ht="12.75" customHeight="1" x14ac:dyDescent="0.2">
      <c r="A834" s="1"/>
      <c r="B834" s="1"/>
      <c r="C834" s="1"/>
      <c r="D834" s="1"/>
      <c r="E834" s="1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01"/>
      <c r="AB834" s="1"/>
      <c r="AC834" s="3"/>
      <c r="AD834" s="3"/>
      <c r="AE834" s="257"/>
      <c r="AF834" s="1"/>
      <c r="AG834" s="1"/>
      <c r="AH834" s="1"/>
      <c r="AI834" s="1"/>
      <c r="AJ834" s="1"/>
      <c r="AK834" s="1"/>
    </row>
    <row r="835" spans="1:37" ht="12.75" customHeight="1" x14ac:dyDescent="0.2">
      <c r="A835" s="1"/>
      <c r="B835" s="1"/>
      <c r="C835" s="1"/>
      <c r="D835" s="1"/>
      <c r="E835" s="1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01"/>
      <c r="AB835" s="1"/>
      <c r="AC835" s="3"/>
      <c r="AD835" s="3"/>
      <c r="AE835" s="257"/>
      <c r="AF835" s="1"/>
      <c r="AG835" s="1"/>
      <c r="AH835" s="1"/>
      <c r="AI835" s="1"/>
      <c r="AJ835" s="1"/>
      <c r="AK835" s="1"/>
    </row>
    <row r="836" spans="1:37" ht="12.75" customHeight="1" x14ac:dyDescent="0.2">
      <c r="A836" s="1"/>
      <c r="B836" s="1"/>
      <c r="C836" s="1"/>
      <c r="D836" s="1"/>
      <c r="E836" s="1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01"/>
      <c r="AB836" s="1"/>
      <c r="AC836" s="3"/>
      <c r="AD836" s="3"/>
      <c r="AE836" s="257"/>
      <c r="AF836" s="1"/>
      <c r="AG836" s="1"/>
      <c r="AH836" s="1"/>
      <c r="AI836" s="1"/>
      <c r="AJ836" s="1"/>
      <c r="AK836" s="1"/>
    </row>
    <row r="837" spans="1:37" ht="12.75" customHeight="1" x14ac:dyDescent="0.2">
      <c r="A837" s="1"/>
      <c r="B837" s="1"/>
      <c r="C837" s="1"/>
      <c r="D837" s="1"/>
      <c r="E837" s="1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01"/>
      <c r="AB837" s="1"/>
      <c r="AC837" s="3"/>
      <c r="AD837" s="3"/>
      <c r="AE837" s="257"/>
      <c r="AF837" s="1"/>
      <c r="AG837" s="1"/>
      <c r="AH837" s="1"/>
      <c r="AI837" s="1"/>
      <c r="AJ837" s="1"/>
      <c r="AK837" s="1"/>
    </row>
    <row r="838" spans="1:37" ht="12.75" customHeight="1" x14ac:dyDescent="0.2">
      <c r="A838" s="1"/>
      <c r="B838" s="1"/>
      <c r="C838" s="1"/>
      <c r="D838" s="1"/>
      <c r="E838" s="1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01"/>
      <c r="AB838" s="1"/>
      <c r="AC838" s="3"/>
      <c r="AD838" s="3"/>
      <c r="AE838" s="257"/>
      <c r="AF838" s="1"/>
      <c r="AG838" s="1"/>
      <c r="AH838" s="1"/>
      <c r="AI838" s="1"/>
      <c r="AJ838" s="1"/>
      <c r="AK838" s="1"/>
    </row>
    <row r="839" spans="1:37" ht="12.75" customHeight="1" x14ac:dyDescent="0.2">
      <c r="A839" s="1"/>
      <c r="B839" s="1"/>
      <c r="C839" s="1"/>
      <c r="D839" s="1"/>
      <c r="E839" s="1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01"/>
      <c r="AB839" s="1"/>
      <c r="AC839" s="3"/>
      <c r="AD839" s="3"/>
      <c r="AE839" s="257"/>
      <c r="AF839" s="1"/>
      <c r="AG839" s="1"/>
      <c r="AH839" s="1"/>
      <c r="AI839" s="1"/>
      <c r="AJ839" s="1"/>
      <c r="AK839" s="1"/>
    </row>
    <row r="840" spans="1:37" ht="12.75" customHeight="1" x14ac:dyDescent="0.2">
      <c r="A840" s="1"/>
      <c r="B840" s="1"/>
      <c r="C840" s="1"/>
      <c r="D840" s="1"/>
      <c r="E840" s="1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01"/>
      <c r="AB840" s="1"/>
      <c r="AC840" s="3"/>
      <c r="AD840" s="3"/>
      <c r="AE840" s="257"/>
      <c r="AF840" s="1"/>
      <c r="AG840" s="1"/>
      <c r="AH840" s="1"/>
      <c r="AI840" s="1"/>
      <c r="AJ840" s="1"/>
      <c r="AK840" s="1"/>
    </row>
    <row r="841" spans="1:37" ht="12.75" customHeight="1" x14ac:dyDescent="0.2">
      <c r="A841" s="1"/>
      <c r="B841" s="1"/>
      <c r="C841" s="1"/>
      <c r="D841" s="1"/>
      <c r="E841" s="1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01"/>
      <c r="AB841" s="1"/>
      <c r="AC841" s="3"/>
      <c r="AD841" s="3"/>
      <c r="AE841" s="257"/>
      <c r="AF841" s="1"/>
      <c r="AG841" s="1"/>
      <c r="AH841" s="1"/>
      <c r="AI841" s="1"/>
      <c r="AJ841" s="1"/>
      <c r="AK841" s="1"/>
    </row>
    <row r="842" spans="1:37" ht="12.75" customHeight="1" x14ac:dyDescent="0.2">
      <c r="A842" s="1"/>
      <c r="B842" s="1"/>
      <c r="C842" s="1"/>
      <c r="D842" s="1"/>
      <c r="E842" s="1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01"/>
      <c r="AB842" s="1"/>
      <c r="AC842" s="3"/>
      <c r="AD842" s="3"/>
      <c r="AE842" s="257"/>
      <c r="AF842" s="1"/>
      <c r="AG842" s="1"/>
      <c r="AH842" s="1"/>
      <c r="AI842" s="1"/>
      <c r="AJ842" s="1"/>
      <c r="AK842" s="1"/>
    </row>
    <row r="843" spans="1:37" ht="12.75" customHeight="1" x14ac:dyDescent="0.2">
      <c r="A843" s="1"/>
      <c r="B843" s="1"/>
      <c r="C843" s="1"/>
      <c r="D843" s="1"/>
      <c r="E843" s="1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01"/>
      <c r="AB843" s="1"/>
      <c r="AC843" s="3"/>
      <c r="AD843" s="3"/>
      <c r="AE843" s="257"/>
      <c r="AF843" s="1"/>
      <c r="AG843" s="1"/>
      <c r="AH843" s="1"/>
      <c r="AI843" s="1"/>
      <c r="AJ843" s="1"/>
      <c r="AK843" s="1"/>
    </row>
    <row r="844" spans="1:37" ht="12.75" customHeight="1" x14ac:dyDescent="0.2">
      <c r="A844" s="1"/>
      <c r="B844" s="1"/>
      <c r="C844" s="1"/>
      <c r="D844" s="1"/>
      <c r="E844" s="1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01"/>
      <c r="AB844" s="1"/>
      <c r="AC844" s="3"/>
      <c r="AD844" s="3"/>
      <c r="AE844" s="257"/>
      <c r="AF844" s="1"/>
      <c r="AG844" s="1"/>
      <c r="AH844" s="1"/>
      <c r="AI844" s="1"/>
      <c r="AJ844" s="1"/>
      <c r="AK844" s="1"/>
    </row>
    <row r="845" spans="1:37" ht="12.75" customHeight="1" x14ac:dyDescent="0.2">
      <c r="A845" s="1"/>
      <c r="B845" s="1"/>
      <c r="C845" s="1"/>
      <c r="D845" s="1"/>
      <c r="E845" s="1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01"/>
      <c r="AB845" s="1"/>
      <c r="AC845" s="3"/>
      <c r="AD845" s="3"/>
      <c r="AE845" s="257"/>
      <c r="AF845" s="1"/>
      <c r="AG845" s="1"/>
      <c r="AH845" s="1"/>
      <c r="AI845" s="1"/>
      <c r="AJ845" s="1"/>
      <c r="AK845" s="1"/>
    </row>
    <row r="846" spans="1:37" ht="12.75" customHeight="1" x14ac:dyDescent="0.2">
      <c r="A846" s="1"/>
      <c r="B846" s="1"/>
      <c r="C846" s="1"/>
      <c r="D846" s="1"/>
      <c r="E846" s="1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01"/>
      <c r="AB846" s="1"/>
      <c r="AC846" s="3"/>
      <c r="AD846" s="3"/>
      <c r="AE846" s="257"/>
      <c r="AF846" s="1"/>
      <c r="AG846" s="1"/>
      <c r="AH846" s="1"/>
      <c r="AI846" s="1"/>
      <c r="AJ846" s="1"/>
      <c r="AK846" s="1"/>
    </row>
    <row r="847" spans="1:37" ht="12.75" customHeight="1" x14ac:dyDescent="0.2">
      <c r="A847" s="1"/>
      <c r="B847" s="1"/>
      <c r="C847" s="1"/>
      <c r="D847" s="1"/>
      <c r="E847" s="1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01"/>
      <c r="AB847" s="1"/>
      <c r="AC847" s="3"/>
      <c r="AD847" s="3"/>
      <c r="AE847" s="257"/>
      <c r="AF847" s="1"/>
      <c r="AG847" s="1"/>
      <c r="AH847" s="1"/>
      <c r="AI847" s="1"/>
      <c r="AJ847" s="1"/>
      <c r="AK847" s="1"/>
    </row>
    <row r="848" spans="1:37" ht="12.75" customHeight="1" x14ac:dyDescent="0.2">
      <c r="A848" s="1"/>
      <c r="B848" s="1"/>
      <c r="C848" s="1"/>
      <c r="D848" s="1"/>
      <c r="E848" s="1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01"/>
      <c r="AB848" s="1"/>
      <c r="AC848" s="3"/>
      <c r="AD848" s="3"/>
      <c r="AE848" s="257"/>
      <c r="AF848" s="1"/>
      <c r="AG848" s="1"/>
      <c r="AH848" s="1"/>
      <c r="AI848" s="1"/>
      <c r="AJ848" s="1"/>
      <c r="AK848" s="1"/>
    </row>
    <row r="849" spans="1:37" ht="12.75" customHeight="1" x14ac:dyDescent="0.2">
      <c r="A849" s="1"/>
      <c r="B849" s="1"/>
      <c r="C849" s="1"/>
      <c r="D849" s="1"/>
      <c r="E849" s="1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01"/>
      <c r="AB849" s="1"/>
      <c r="AC849" s="3"/>
      <c r="AD849" s="3"/>
      <c r="AE849" s="257"/>
      <c r="AF849" s="1"/>
      <c r="AG849" s="1"/>
      <c r="AH849" s="1"/>
      <c r="AI849" s="1"/>
      <c r="AJ849" s="1"/>
      <c r="AK849" s="1"/>
    </row>
    <row r="850" spans="1:37" ht="12.75" customHeight="1" x14ac:dyDescent="0.2">
      <c r="A850" s="1"/>
      <c r="B850" s="1"/>
      <c r="C850" s="1"/>
      <c r="D850" s="1"/>
      <c r="E850" s="1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01"/>
      <c r="AB850" s="1"/>
      <c r="AC850" s="3"/>
      <c r="AD850" s="3"/>
      <c r="AE850" s="257"/>
      <c r="AF850" s="1"/>
      <c r="AG850" s="1"/>
      <c r="AH850" s="1"/>
      <c r="AI850" s="1"/>
      <c r="AJ850" s="1"/>
      <c r="AK850" s="1"/>
    </row>
    <row r="851" spans="1:37" ht="12.75" customHeight="1" x14ac:dyDescent="0.2">
      <c r="A851" s="1"/>
      <c r="B851" s="1"/>
      <c r="C851" s="1"/>
      <c r="D851" s="1"/>
      <c r="E851" s="1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01"/>
      <c r="AB851" s="1"/>
      <c r="AC851" s="3"/>
      <c r="AD851" s="3"/>
      <c r="AE851" s="257"/>
      <c r="AF851" s="1"/>
      <c r="AG851" s="1"/>
      <c r="AH851" s="1"/>
      <c r="AI851" s="1"/>
      <c r="AJ851" s="1"/>
      <c r="AK851" s="1"/>
    </row>
    <row r="852" spans="1:37" ht="12.75" customHeight="1" x14ac:dyDescent="0.2">
      <c r="A852" s="1"/>
      <c r="B852" s="1"/>
      <c r="C852" s="1"/>
      <c r="D852" s="1"/>
      <c r="E852" s="1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01"/>
      <c r="AB852" s="1"/>
      <c r="AC852" s="3"/>
      <c r="AD852" s="3"/>
      <c r="AE852" s="257"/>
      <c r="AF852" s="1"/>
      <c r="AG852" s="1"/>
      <c r="AH852" s="1"/>
      <c r="AI852" s="1"/>
      <c r="AJ852" s="1"/>
      <c r="AK852" s="1"/>
    </row>
    <row r="853" spans="1:37" ht="12.75" customHeight="1" x14ac:dyDescent="0.2">
      <c r="A853" s="1"/>
      <c r="B853" s="1"/>
      <c r="C853" s="1"/>
      <c r="D853" s="1"/>
      <c r="E853" s="1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01"/>
      <c r="AB853" s="1"/>
      <c r="AC853" s="3"/>
      <c r="AD853" s="3"/>
      <c r="AE853" s="257"/>
      <c r="AF853" s="1"/>
      <c r="AG853" s="1"/>
      <c r="AH853" s="1"/>
      <c r="AI853" s="1"/>
      <c r="AJ853" s="1"/>
      <c r="AK853" s="1"/>
    </row>
    <row r="854" spans="1:37" ht="12.75" customHeight="1" x14ac:dyDescent="0.2">
      <c r="A854" s="1"/>
      <c r="B854" s="1"/>
      <c r="C854" s="1"/>
      <c r="D854" s="1"/>
      <c r="E854" s="1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01"/>
      <c r="AB854" s="1"/>
      <c r="AC854" s="3"/>
      <c r="AD854" s="3"/>
      <c r="AE854" s="257"/>
      <c r="AF854" s="1"/>
      <c r="AG854" s="1"/>
      <c r="AH854" s="1"/>
      <c r="AI854" s="1"/>
      <c r="AJ854" s="1"/>
      <c r="AK854" s="1"/>
    </row>
    <row r="855" spans="1:37" ht="12.75" customHeight="1" x14ac:dyDescent="0.2">
      <c r="A855" s="1"/>
      <c r="B855" s="1"/>
      <c r="C855" s="1"/>
      <c r="D855" s="1"/>
      <c r="E855" s="1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01"/>
      <c r="AB855" s="1"/>
      <c r="AC855" s="3"/>
      <c r="AD855" s="3"/>
      <c r="AE855" s="257"/>
      <c r="AF855" s="1"/>
      <c r="AG855" s="1"/>
      <c r="AH855" s="1"/>
      <c r="AI855" s="1"/>
      <c r="AJ855" s="1"/>
      <c r="AK855" s="1"/>
    </row>
    <row r="856" spans="1:37" ht="12.75" customHeight="1" x14ac:dyDescent="0.2">
      <c r="A856" s="1"/>
      <c r="B856" s="1"/>
      <c r="C856" s="1"/>
      <c r="D856" s="1"/>
      <c r="E856" s="1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01"/>
      <c r="AB856" s="1"/>
      <c r="AC856" s="3"/>
      <c r="AD856" s="3"/>
      <c r="AE856" s="257"/>
      <c r="AF856" s="1"/>
      <c r="AG856" s="1"/>
      <c r="AH856" s="1"/>
      <c r="AI856" s="1"/>
      <c r="AJ856" s="1"/>
      <c r="AK856" s="1"/>
    </row>
    <row r="857" spans="1:37" ht="12.75" customHeight="1" x14ac:dyDescent="0.2">
      <c r="A857" s="1"/>
      <c r="B857" s="1"/>
      <c r="C857" s="1"/>
      <c r="D857" s="1"/>
      <c r="E857" s="1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01"/>
      <c r="AB857" s="1"/>
      <c r="AC857" s="3"/>
      <c r="AD857" s="3"/>
      <c r="AE857" s="257"/>
      <c r="AF857" s="1"/>
      <c r="AG857" s="1"/>
      <c r="AH857" s="1"/>
      <c r="AI857" s="1"/>
      <c r="AJ857" s="1"/>
      <c r="AK857" s="1"/>
    </row>
    <row r="858" spans="1:37" ht="12.75" customHeight="1" x14ac:dyDescent="0.2">
      <c r="A858" s="1"/>
      <c r="B858" s="1"/>
      <c r="C858" s="1"/>
      <c r="D858" s="1"/>
      <c r="E858" s="1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01"/>
      <c r="AB858" s="1"/>
      <c r="AC858" s="3"/>
      <c r="AD858" s="3"/>
      <c r="AE858" s="257"/>
      <c r="AF858" s="1"/>
      <c r="AG858" s="1"/>
      <c r="AH858" s="1"/>
      <c r="AI858" s="1"/>
      <c r="AJ858" s="1"/>
      <c r="AK858" s="1"/>
    </row>
    <row r="859" spans="1:37" ht="12.75" customHeight="1" x14ac:dyDescent="0.2">
      <c r="A859" s="1"/>
      <c r="B859" s="1"/>
      <c r="C859" s="1"/>
      <c r="D859" s="1"/>
      <c r="E859" s="1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01"/>
      <c r="AB859" s="1"/>
      <c r="AC859" s="3"/>
      <c r="AD859" s="3"/>
      <c r="AE859" s="257"/>
      <c r="AF859" s="1"/>
      <c r="AG859" s="1"/>
      <c r="AH859" s="1"/>
      <c r="AI859" s="1"/>
      <c r="AJ859" s="1"/>
      <c r="AK859" s="1"/>
    </row>
    <row r="860" spans="1:37" ht="12.75" customHeight="1" x14ac:dyDescent="0.2">
      <c r="A860" s="1"/>
      <c r="B860" s="1"/>
      <c r="C860" s="1"/>
      <c r="D860" s="1"/>
      <c r="E860" s="1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01"/>
      <c r="AB860" s="1"/>
      <c r="AC860" s="3"/>
      <c r="AD860" s="3"/>
      <c r="AE860" s="257"/>
      <c r="AF860" s="1"/>
      <c r="AG860" s="1"/>
      <c r="AH860" s="1"/>
      <c r="AI860" s="1"/>
      <c r="AJ860" s="1"/>
      <c r="AK860" s="1"/>
    </row>
    <row r="861" spans="1:37" ht="12.75" customHeight="1" x14ac:dyDescent="0.2">
      <c r="A861" s="1"/>
      <c r="B861" s="1"/>
      <c r="C861" s="1"/>
      <c r="D861" s="1"/>
      <c r="E861" s="1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01"/>
      <c r="AB861" s="1"/>
      <c r="AC861" s="3"/>
      <c r="AD861" s="3"/>
      <c r="AE861" s="257"/>
      <c r="AF861" s="1"/>
      <c r="AG861" s="1"/>
      <c r="AH861" s="1"/>
      <c r="AI861" s="1"/>
      <c r="AJ861" s="1"/>
      <c r="AK861" s="1"/>
    </row>
    <row r="862" spans="1:37" ht="12.75" customHeight="1" x14ac:dyDescent="0.2">
      <c r="A862" s="1"/>
      <c r="B862" s="1"/>
      <c r="C862" s="1"/>
      <c r="D862" s="1"/>
      <c r="E862" s="1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01"/>
      <c r="AB862" s="1"/>
      <c r="AC862" s="3"/>
      <c r="AD862" s="3"/>
      <c r="AE862" s="257"/>
      <c r="AF862" s="1"/>
      <c r="AG862" s="1"/>
      <c r="AH862" s="1"/>
      <c r="AI862" s="1"/>
      <c r="AJ862" s="1"/>
      <c r="AK862" s="1"/>
    </row>
    <row r="863" spans="1:37" ht="12.75" customHeight="1" x14ac:dyDescent="0.2">
      <c r="A863" s="1"/>
      <c r="B863" s="1"/>
      <c r="C863" s="1"/>
      <c r="D863" s="1"/>
      <c r="E863" s="1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01"/>
      <c r="AB863" s="1"/>
      <c r="AC863" s="3"/>
      <c r="AD863" s="3"/>
      <c r="AE863" s="257"/>
      <c r="AF863" s="1"/>
      <c r="AG863" s="1"/>
      <c r="AH863" s="1"/>
      <c r="AI863" s="1"/>
      <c r="AJ863" s="1"/>
      <c r="AK863" s="1"/>
    </row>
    <row r="864" spans="1:37" ht="12.75" customHeight="1" x14ac:dyDescent="0.2">
      <c r="A864" s="1"/>
      <c r="B864" s="1"/>
      <c r="C864" s="1"/>
      <c r="D864" s="1"/>
      <c r="E864" s="1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01"/>
      <c r="AB864" s="1"/>
      <c r="AC864" s="3"/>
      <c r="AD864" s="3"/>
      <c r="AE864" s="257"/>
      <c r="AF864" s="1"/>
      <c r="AG864" s="1"/>
      <c r="AH864" s="1"/>
      <c r="AI864" s="1"/>
      <c r="AJ864" s="1"/>
      <c r="AK864" s="1"/>
    </row>
    <row r="865" spans="1:37" ht="12.75" customHeight="1" x14ac:dyDescent="0.2">
      <c r="A865" s="1"/>
      <c r="B865" s="1"/>
      <c r="C865" s="1"/>
      <c r="D865" s="1"/>
      <c r="E865" s="1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01"/>
      <c r="AB865" s="1"/>
      <c r="AC865" s="3"/>
      <c r="AD865" s="3"/>
      <c r="AE865" s="257"/>
      <c r="AF865" s="1"/>
      <c r="AG865" s="1"/>
      <c r="AH865" s="1"/>
      <c r="AI865" s="1"/>
      <c r="AJ865" s="1"/>
      <c r="AK865" s="1"/>
    </row>
    <row r="866" spans="1:37" ht="12.75" customHeight="1" x14ac:dyDescent="0.2">
      <c r="A866" s="1"/>
      <c r="B866" s="1"/>
      <c r="C866" s="1"/>
      <c r="D866" s="1"/>
      <c r="E866" s="1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01"/>
      <c r="AB866" s="1"/>
      <c r="AC866" s="3"/>
      <c r="AD866" s="3"/>
      <c r="AE866" s="257"/>
      <c r="AF866" s="1"/>
      <c r="AG866" s="1"/>
      <c r="AH866" s="1"/>
      <c r="AI866" s="1"/>
      <c r="AJ866" s="1"/>
      <c r="AK866" s="1"/>
    </row>
    <row r="867" spans="1:37" ht="12.75" customHeight="1" x14ac:dyDescent="0.2">
      <c r="A867" s="1"/>
      <c r="B867" s="1"/>
      <c r="C867" s="1"/>
      <c r="D867" s="1"/>
      <c r="E867" s="1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01"/>
      <c r="AB867" s="1"/>
      <c r="AC867" s="3"/>
      <c r="AD867" s="3"/>
      <c r="AE867" s="257"/>
      <c r="AF867" s="1"/>
      <c r="AG867" s="1"/>
      <c r="AH867" s="1"/>
      <c r="AI867" s="1"/>
      <c r="AJ867" s="1"/>
      <c r="AK867" s="1"/>
    </row>
    <row r="868" spans="1:37" ht="12.75" customHeight="1" x14ac:dyDescent="0.2">
      <c r="A868" s="1"/>
      <c r="B868" s="1"/>
      <c r="C868" s="1"/>
      <c r="D868" s="1"/>
      <c r="E868" s="1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01"/>
      <c r="AB868" s="1"/>
      <c r="AC868" s="3"/>
      <c r="AD868" s="3"/>
      <c r="AE868" s="257"/>
      <c r="AF868" s="1"/>
      <c r="AG868" s="1"/>
      <c r="AH868" s="1"/>
      <c r="AI868" s="1"/>
      <c r="AJ868" s="1"/>
      <c r="AK868" s="1"/>
    </row>
    <row r="869" spans="1:37" ht="12.75" customHeight="1" x14ac:dyDescent="0.2">
      <c r="A869" s="1"/>
      <c r="B869" s="1"/>
      <c r="C869" s="1"/>
      <c r="D869" s="1"/>
      <c r="E869" s="1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01"/>
      <c r="AB869" s="1"/>
      <c r="AC869" s="3"/>
      <c r="AD869" s="3"/>
      <c r="AE869" s="257"/>
      <c r="AF869" s="1"/>
      <c r="AG869" s="1"/>
      <c r="AH869" s="1"/>
      <c r="AI869" s="1"/>
      <c r="AJ869" s="1"/>
      <c r="AK869" s="1"/>
    </row>
    <row r="870" spans="1:37" ht="12.75" customHeight="1" x14ac:dyDescent="0.2">
      <c r="A870" s="1"/>
      <c r="B870" s="1"/>
      <c r="C870" s="1"/>
      <c r="D870" s="1"/>
      <c r="E870" s="1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01"/>
      <c r="AB870" s="1"/>
      <c r="AC870" s="3"/>
      <c r="AD870" s="3"/>
      <c r="AE870" s="257"/>
      <c r="AF870" s="1"/>
      <c r="AG870" s="1"/>
      <c r="AH870" s="1"/>
      <c r="AI870" s="1"/>
      <c r="AJ870" s="1"/>
      <c r="AK870" s="1"/>
    </row>
    <row r="871" spans="1:37" ht="12.75" customHeight="1" x14ac:dyDescent="0.2">
      <c r="A871" s="1"/>
      <c r="B871" s="1"/>
      <c r="C871" s="1"/>
      <c r="D871" s="1"/>
      <c r="E871" s="1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01"/>
      <c r="AB871" s="1"/>
      <c r="AC871" s="3"/>
      <c r="AD871" s="3"/>
      <c r="AE871" s="257"/>
      <c r="AF871" s="1"/>
      <c r="AG871" s="1"/>
      <c r="AH871" s="1"/>
      <c r="AI871" s="1"/>
      <c r="AJ871" s="1"/>
      <c r="AK871" s="1"/>
    </row>
    <row r="872" spans="1:37" ht="12.75" customHeight="1" x14ac:dyDescent="0.2">
      <c r="A872" s="1"/>
      <c r="B872" s="1"/>
      <c r="C872" s="1"/>
      <c r="D872" s="1"/>
      <c r="E872" s="1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01"/>
      <c r="AB872" s="1"/>
      <c r="AC872" s="3"/>
      <c r="AD872" s="3"/>
      <c r="AE872" s="257"/>
      <c r="AF872" s="1"/>
      <c r="AG872" s="1"/>
      <c r="AH872" s="1"/>
      <c r="AI872" s="1"/>
      <c r="AJ872" s="1"/>
      <c r="AK872" s="1"/>
    </row>
    <row r="873" spans="1:37" ht="12.75" customHeight="1" x14ac:dyDescent="0.2">
      <c r="A873" s="1"/>
      <c r="B873" s="1"/>
      <c r="C873" s="1"/>
      <c r="D873" s="1"/>
      <c r="E873" s="1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01"/>
      <c r="AB873" s="1"/>
      <c r="AC873" s="3"/>
      <c r="AD873" s="3"/>
      <c r="AE873" s="257"/>
      <c r="AF873" s="1"/>
      <c r="AG873" s="1"/>
      <c r="AH873" s="1"/>
      <c r="AI873" s="1"/>
      <c r="AJ873" s="1"/>
      <c r="AK873" s="1"/>
    </row>
    <row r="874" spans="1:37" ht="12.75" customHeight="1" x14ac:dyDescent="0.2">
      <c r="A874" s="1"/>
      <c r="B874" s="1"/>
      <c r="C874" s="1"/>
      <c r="D874" s="1"/>
      <c r="E874" s="1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01"/>
      <c r="AB874" s="1"/>
      <c r="AC874" s="3"/>
      <c r="AD874" s="3"/>
      <c r="AE874" s="257"/>
      <c r="AF874" s="1"/>
      <c r="AG874" s="1"/>
      <c r="AH874" s="1"/>
      <c r="AI874" s="1"/>
      <c r="AJ874" s="1"/>
      <c r="AK874" s="1"/>
    </row>
    <row r="875" spans="1:37" ht="12.75" customHeight="1" x14ac:dyDescent="0.2">
      <c r="A875" s="1"/>
      <c r="B875" s="1"/>
      <c r="C875" s="1"/>
      <c r="D875" s="1"/>
      <c r="E875" s="1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01"/>
      <c r="AB875" s="1"/>
      <c r="AC875" s="3"/>
      <c r="AD875" s="3"/>
      <c r="AE875" s="257"/>
      <c r="AF875" s="1"/>
      <c r="AG875" s="1"/>
      <c r="AH875" s="1"/>
      <c r="AI875" s="1"/>
      <c r="AJ875" s="1"/>
      <c r="AK875" s="1"/>
    </row>
    <row r="876" spans="1:37" ht="12.75" customHeight="1" x14ac:dyDescent="0.2">
      <c r="A876" s="1"/>
      <c r="B876" s="1"/>
      <c r="C876" s="1"/>
      <c r="D876" s="1"/>
      <c r="E876" s="1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01"/>
      <c r="AB876" s="1"/>
      <c r="AC876" s="3"/>
      <c r="AD876" s="3"/>
      <c r="AE876" s="257"/>
      <c r="AF876" s="1"/>
      <c r="AG876" s="1"/>
      <c r="AH876" s="1"/>
      <c r="AI876" s="1"/>
      <c r="AJ876" s="1"/>
      <c r="AK876" s="1"/>
    </row>
    <row r="877" spans="1:37" ht="12.75" customHeight="1" x14ac:dyDescent="0.2">
      <c r="A877" s="1"/>
      <c r="B877" s="1"/>
      <c r="C877" s="1"/>
      <c r="D877" s="1"/>
      <c r="E877" s="1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01"/>
      <c r="AB877" s="1"/>
      <c r="AC877" s="3"/>
      <c r="AD877" s="3"/>
      <c r="AE877" s="257"/>
      <c r="AF877" s="1"/>
      <c r="AG877" s="1"/>
      <c r="AH877" s="1"/>
      <c r="AI877" s="1"/>
      <c r="AJ877" s="1"/>
      <c r="AK877" s="1"/>
    </row>
    <row r="878" spans="1:37" ht="12.75" customHeight="1" x14ac:dyDescent="0.2">
      <c r="A878" s="1"/>
      <c r="B878" s="1"/>
      <c r="C878" s="1"/>
      <c r="D878" s="1"/>
      <c r="E878" s="1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01"/>
      <c r="AB878" s="1"/>
      <c r="AC878" s="3"/>
      <c r="AD878" s="3"/>
      <c r="AE878" s="257"/>
      <c r="AF878" s="1"/>
      <c r="AG878" s="1"/>
      <c r="AH878" s="1"/>
      <c r="AI878" s="1"/>
      <c r="AJ878" s="1"/>
      <c r="AK878" s="1"/>
    </row>
    <row r="879" spans="1:37" ht="12.75" customHeight="1" x14ac:dyDescent="0.2">
      <c r="A879" s="1"/>
      <c r="B879" s="1"/>
      <c r="C879" s="1"/>
      <c r="D879" s="1"/>
      <c r="E879" s="1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01"/>
      <c r="AB879" s="1"/>
      <c r="AC879" s="3"/>
      <c r="AD879" s="3"/>
      <c r="AE879" s="257"/>
      <c r="AF879" s="1"/>
      <c r="AG879" s="1"/>
      <c r="AH879" s="1"/>
      <c r="AI879" s="1"/>
      <c r="AJ879" s="1"/>
      <c r="AK879" s="1"/>
    </row>
    <row r="880" spans="1:37" ht="12.75" customHeight="1" x14ac:dyDescent="0.2">
      <c r="A880" s="1"/>
      <c r="B880" s="1"/>
      <c r="C880" s="1"/>
      <c r="D880" s="1"/>
      <c r="E880" s="1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01"/>
      <c r="AB880" s="1"/>
      <c r="AC880" s="3"/>
      <c r="AD880" s="3"/>
      <c r="AE880" s="257"/>
      <c r="AF880" s="1"/>
      <c r="AG880" s="1"/>
      <c r="AH880" s="1"/>
      <c r="AI880" s="1"/>
      <c r="AJ880" s="1"/>
      <c r="AK880" s="1"/>
    </row>
    <row r="881" spans="1:37" ht="12.75" customHeight="1" x14ac:dyDescent="0.2">
      <c r="A881" s="1"/>
      <c r="B881" s="1"/>
      <c r="C881" s="1"/>
      <c r="D881" s="1"/>
      <c r="E881" s="1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01"/>
      <c r="AB881" s="1"/>
      <c r="AC881" s="3"/>
      <c r="AD881" s="3"/>
      <c r="AE881" s="257"/>
      <c r="AF881" s="1"/>
      <c r="AG881" s="1"/>
      <c r="AH881" s="1"/>
      <c r="AI881" s="1"/>
      <c r="AJ881" s="1"/>
      <c r="AK881" s="1"/>
    </row>
    <row r="882" spans="1:37" ht="12.75" customHeight="1" x14ac:dyDescent="0.2">
      <c r="A882" s="1"/>
      <c r="B882" s="1"/>
      <c r="C882" s="1"/>
      <c r="D882" s="1"/>
      <c r="E882" s="1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01"/>
      <c r="AB882" s="1"/>
      <c r="AC882" s="3"/>
      <c r="AD882" s="3"/>
      <c r="AE882" s="257"/>
      <c r="AF882" s="1"/>
      <c r="AG882" s="1"/>
      <c r="AH882" s="1"/>
      <c r="AI882" s="1"/>
      <c r="AJ882" s="1"/>
      <c r="AK882" s="1"/>
    </row>
    <row r="883" spans="1:37" ht="12.75" customHeight="1" x14ac:dyDescent="0.2">
      <c r="A883" s="1"/>
      <c r="B883" s="1"/>
      <c r="C883" s="1"/>
      <c r="D883" s="1"/>
      <c r="E883" s="1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01"/>
      <c r="AB883" s="1"/>
      <c r="AC883" s="3"/>
      <c r="AD883" s="3"/>
      <c r="AE883" s="257"/>
      <c r="AF883" s="1"/>
      <c r="AG883" s="1"/>
      <c r="AH883" s="1"/>
      <c r="AI883" s="1"/>
      <c r="AJ883" s="1"/>
      <c r="AK883" s="1"/>
    </row>
    <row r="884" spans="1:37" ht="12.75" customHeight="1" x14ac:dyDescent="0.2">
      <c r="A884" s="1"/>
      <c r="B884" s="1"/>
      <c r="C884" s="1"/>
      <c r="D884" s="1"/>
      <c r="E884" s="1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01"/>
      <c r="AB884" s="1"/>
      <c r="AC884" s="3"/>
      <c r="AD884" s="3"/>
      <c r="AE884" s="257"/>
      <c r="AF884" s="1"/>
      <c r="AG884" s="1"/>
      <c r="AH884" s="1"/>
      <c r="AI884" s="1"/>
      <c r="AJ884" s="1"/>
      <c r="AK884" s="1"/>
    </row>
    <row r="885" spans="1:37" ht="12.75" customHeight="1" x14ac:dyDescent="0.2">
      <c r="A885" s="1"/>
      <c r="B885" s="1"/>
      <c r="C885" s="1"/>
      <c r="D885" s="1"/>
      <c r="E885" s="1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01"/>
      <c r="AB885" s="1"/>
      <c r="AC885" s="3"/>
      <c r="AD885" s="3"/>
      <c r="AE885" s="257"/>
      <c r="AF885" s="1"/>
      <c r="AG885" s="1"/>
      <c r="AH885" s="1"/>
      <c r="AI885" s="1"/>
      <c r="AJ885" s="1"/>
      <c r="AK885" s="1"/>
    </row>
    <row r="886" spans="1:37" ht="12.75" customHeight="1" x14ac:dyDescent="0.2">
      <c r="A886" s="1"/>
      <c r="B886" s="1"/>
      <c r="C886" s="1"/>
      <c r="D886" s="1"/>
      <c r="E886" s="1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01"/>
      <c r="AB886" s="1"/>
      <c r="AC886" s="3"/>
      <c r="AD886" s="3"/>
      <c r="AE886" s="257"/>
      <c r="AF886" s="1"/>
      <c r="AG886" s="1"/>
      <c r="AH886" s="1"/>
      <c r="AI886" s="1"/>
      <c r="AJ886" s="1"/>
      <c r="AK886" s="1"/>
    </row>
    <row r="887" spans="1:37" ht="12.75" customHeight="1" x14ac:dyDescent="0.2">
      <c r="A887" s="1"/>
      <c r="B887" s="1"/>
      <c r="C887" s="1"/>
      <c r="D887" s="1"/>
      <c r="E887" s="1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01"/>
      <c r="AB887" s="1"/>
      <c r="AC887" s="3"/>
      <c r="AD887" s="3"/>
      <c r="AE887" s="257"/>
      <c r="AF887" s="1"/>
      <c r="AG887" s="1"/>
      <c r="AH887" s="1"/>
      <c r="AI887" s="1"/>
      <c r="AJ887" s="1"/>
      <c r="AK887" s="1"/>
    </row>
    <row r="888" spans="1:37" ht="12.75" customHeight="1" x14ac:dyDescent="0.2">
      <c r="A888" s="1"/>
      <c r="B888" s="1"/>
      <c r="C888" s="1"/>
      <c r="D888" s="1"/>
      <c r="E888" s="1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01"/>
      <c r="AB888" s="1"/>
      <c r="AC888" s="3"/>
      <c r="AD888" s="3"/>
      <c r="AE888" s="257"/>
      <c r="AF888" s="1"/>
      <c r="AG888" s="1"/>
      <c r="AH888" s="1"/>
      <c r="AI888" s="1"/>
      <c r="AJ888" s="1"/>
      <c r="AK888" s="1"/>
    </row>
    <row r="889" spans="1:37" ht="12.75" customHeight="1" x14ac:dyDescent="0.2">
      <c r="A889" s="1"/>
      <c r="B889" s="1"/>
      <c r="C889" s="1"/>
      <c r="D889" s="1"/>
      <c r="E889" s="1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01"/>
      <c r="AB889" s="1"/>
      <c r="AC889" s="3"/>
      <c r="AD889" s="3"/>
      <c r="AE889" s="257"/>
      <c r="AF889" s="1"/>
      <c r="AG889" s="1"/>
      <c r="AH889" s="1"/>
      <c r="AI889" s="1"/>
      <c r="AJ889" s="1"/>
      <c r="AK889" s="1"/>
    </row>
    <row r="890" spans="1:37" ht="12.75" customHeight="1" x14ac:dyDescent="0.2">
      <c r="A890" s="1"/>
      <c r="B890" s="1"/>
      <c r="C890" s="1"/>
      <c r="D890" s="1"/>
      <c r="E890" s="1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01"/>
      <c r="AB890" s="1"/>
      <c r="AC890" s="3"/>
      <c r="AD890" s="3"/>
      <c r="AE890" s="257"/>
      <c r="AF890" s="1"/>
      <c r="AG890" s="1"/>
      <c r="AH890" s="1"/>
      <c r="AI890" s="1"/>
      <c r="AJ890" s="1"/>
      <c r="AK890" s="1"/>
    </row>
    <row r="891" spans="1:37" ht="12.75" customHeight="1" x14ac:dyDescent="0.2">
      <c r="A891" s="1"/>
      <c r="B891" s="1"/>
      <c r="C891" s="1"/>
      <c r="D891" s="1"/>
      <c r="E891" s="1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01"/>
      <c r="AB891" s="1"/>
      <c r="AC891" s="3"/>
      <c r="AD891" s="3"/>
      <c r="AE891" s="257"/>
      <c r="AF891" s="1"/>
      <c r="AG891" s="1"/>
      <c r="AH891" s="1"/>
      <c r="AI891" s="1"/>
      <c r="AJ891" s="1"/>
      <c r="AK891" s="1"/>
    </row>
    <row r="892" spans="1:37" ht="12.75" customHeight="1" x14ac:dyDescent="0.2">
      <c r="A892" s="1"/>
      <c r="B892" s="1"/>
      <c r="C892" s="1"/>
      <c r="D892" s="1"/>
      <c r="E892" s="1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01"/>
      <c r="AB892" s="1"/>
      <c r="AC892" s="3"/>
      <c r="AD892" s="3"/>
      <c r="AE892" s="257"/>
      <c r="AF892" s="1"/>
      <c r="AG892" s="1"/>
      <c r="AH892" s="1"/>
      <c r="AI892" s="1"/>
      <c r="AJ892" s="1"/>
      <c r="AK892" s="1"/>
    </row>
    <row r="893" spans="1:37" ht="12.75" customHeight="1" x14ac:dyDescent="0.2">
      <c r="A893" s="1"/>
      <c r="B893" s="1"/>
      <c r="C893" s="1"/>
      <c r="D893" s="1"/>
      <c r="E893" s="1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01"/>
      <c r="AB893" s="1"/>
      <c r="AC893" s="3"/>
      <c r="AD893" s="3"/>
      <c r="AE893" s="257"/>
      <c r="AF893" s="1"/>
      <c r="AG893" s="1"/>
      <c r="AH893" s="1"/>
      <c r="AI893" s="1"/>
      <c r="AJ893" s="1"/>
      <c r="AK893" s="1"/>
    </row>
    <row r="894" spans="1:37" ht="12.75" customHeight="1" x14ac:dyDescent="0.2">
      <c r="A894" s="1"/>
      <c r="B894" s="1"/>
      <c r="C894" s="1"/>
      <c r="D894" s="1"/>
      <c r="E894" s="1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01"/>
      <c r="AB894" s="1"/>
      <c r="AC894" s="3"/>
      <c r="AD894" s="3"/>
      <c r="AE894" s="257"/>
      <c r="AF894" s="1"/>
      <c r="AG894" s="1"/>
      <c r="AH894" s="1"/>
      <c r="AI894" s="1"/>
      <c r="AJ894" s="1"/>
      <c r="AK894" s="1"/>
    </row>
    <row r="895" spans="1:37" ht="12.75" customHeight="1" x14ac:dyDescent="0.2">
      <c r="A895" s="1"/>
      <c r="B895" s="1"/>
      <c r="C895" s="1"/>
      <c r="D895" s="1"/>
      <c r="E895" s="1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01"/>
      <c r="AB895" s="1"/>
      <c r="AC895" s="3"/>
      <c r="AD895" s="3"/>
      <c r="AE895" s="257"/>
      <c r="AF895" s="1"/>
      <c r="AG895" s="1"/>
      <c r="AH895" s="1"/>
      <c r="AI895" s="1"/>
      <c r="AJ895" s="1"/>
      <c r="AK895" s="1"/>
    </row>
    <row r="896" spans="1:37" ht="12.75" customHeight="1" x14ac:dyDescent="0.2">
      <c r="A896" s="1"/>
      <c r="B896" s="1"/>
      <c r="C896" s="1"/>
      <c r="D896" s="1"/>
      <c r="E896" s="1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01"/>
      <c r="AB896" s="1"/>
      <c r="AC896" s="3"/>
      <c r="AD896" s="3"/>
      <c r="AE896" s="257"/>
      <c r="AF896" s="1"/>
      <c r="AG896" s="1"/>
      <c r="AH896" s="1"/>
      <c r="AI896" s="1"/>
      <c r="AJ896" s="1"/>
      <c r="AK896" s="1"/>
    </row>
    <row r="897" spans="1:37" ht="12.75" customHeight="1" x14ac:dyDescent="0.2">
      <c r="A897" s="1"/>
      <c r="B897" s="1"/>
      <c r="C897" s="1"/>
      <c r="D897" s="1"/>
      <c r="E897" s="1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01"/>
      <c r="AB897" s="1"/>
      <c r="AC897" s="3"/>
      <c r="AD897" s="3"/>
      <c r="AE897" s="257"/>
      <c r="AF897" s="1"/>
      <c r="AG897" s="1"/>
      <c r="AH897" s="1"/>
      <c r="AI897" s="1"/>
      <c r="AJ897" s="1"/>
      <c r="AK897" s="1"/>
    </row>
    <row r="898" spans="1:37" ht="12.75" customHeight="1" x14ac:dyDescent="0.2">
      <c r="A898" s="1"/>
      <c r="B898" s="1"/>
      <c r="C898" s="1"/>
      <c r="D898" s="1"/>
      <c r="E898" s="1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01"/>
      <c r="AB898" s="1"/>
      <c r="AC898" s="3"/>
      <c r="AD898" s="3"/>
      <c r="AE898" s="257"/>
      <c r="AF898" s="1"/>
      <c r="AG898" s="1"/>
      <c r="AH898" s="1"/>
      <c r="AI898" s="1"/>
      <c r="AJ898" s="1"/>
      <c r="AK898" s="1"/>
    </row>
    <row r="899" spans="1:37" ht="12.75" customHeight="1" x14ac:dyDescent="0.2">
      <c r="A899" s="1"/>
      <c r="B899" s="1"/>
      <c r="C899" s="1"/>
      <c r="D899" s="1"/>
      <c r="E899" s="1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01"/>
      <c r="AB899" s="1"/>
      <c r="AC899" s="3"/>
      <c r="AD899" s="3"/>
      <c r="AE899" s="257"/>
      <c r="AF899" s="1"/>
      <c r="AG899" s="1"/>
      <c r="AH899" s="1"/>
      <c r="AI899" s="1"/>
      <c r="AJ899" s="1"/>
      <c r="AK899" s="1"/>
    </row>
    <row r="900" spans="1:37" ht="12.75" customHeight="1" x14ac:dyDescent="0.2">
      <c r="A900" s="1"/>
      <c r="B900" s="1"/>
      <c r="C900" s="1"/>
      <c r="D900" s="1"/>
      <c r="E900" s="1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01"/>
      <c r="AB900" s="1"/>
      <c r="AC900" s="3"/>
      <c r="AD900" s="3"/>
      <c r="AE900" s="257"/>
      <c r="AF900" s="1"/>
      <c r="AG900" s="1"/>
      <c r="AH900" s="1"/>
      <c r="AI900" s="1"/>
      <c r="AJ900" s="1"/>
      <c r="AK900" s="1"/>
    </row>
    <row r="901" spans="1:37" ht="12.75" customHeight="1" x14ac:dyDescent="0.2">
      <c r="A901" s="1"/>
      <c r="B901" s="1"/>
      <c r="C901" s="1"/>
      <c r="D901" s="1"/>
      <c r="E901" s="1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01"/>
      <c r="AB901" s="1"/>
      <c r="AC901" s="3"/>
      <c r="AD901" s="3"/>
      <c r="AE901" s="257"/>
      <c r="AF901" s="1"/>
      <c r="AG901" s="1"/>
      <c r="AH901" s="1"/>
      <c r="AI901" s="1"/>
      <c r="AJ901" s="1"/>
      <c r="AK901" s="1"/>
    </row>
    <row r="902" spans="1:37" ht="12.75" customHeight="1" x14ac:dyDescent="0.2">
      <c r="A902" s="1"/>
      <c r="B902" s="1"/>
      <c r="C902" s="1"/>
      <c r="D902" s="1"/>
      <c r="E902" s="1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01"/>
      <c r="AB902" s="1"/>
      <c r="AC902" s="3"/>
      <c r="AD902" s="3"/>
      <c r="AE902" s="257"/>
      <c r="AF902" s="1"/>
      <c r="AG902" s="1"/>
      <c r="AH902" s="1"/>
      <c r="AI902" s="1"/>
      <c r="AJ902" s="1"/>
      <c r="AK902" s="1"/>
    </row>
    <row r="903" spans="1:37" ht="12.75" customHeight="1" x14ac:dyDescent="0.2">
      <c r="A903" s="1"/>
      <c r="B903" s="1"/>
      <c r="C903" s="1"/>
      <c r="D903" s="1"/>
      <c r="E903" s="1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01"/>
      <c r="AB903" s="1"/>
      <c r="AC903" s="3"/>
      <c r="AD903" s="3"/>
      <c r="AE903" s="257"/>
      <c r="AF903" s="1"/>
      <c r="AG903" s="1"/>
      <c r="AH903" s="1"/>
      <c r="AI903" s="1"/>
      <c r="AJ903" s="1"/>
      <c r="AK903" s="1"/>
    </row>
    <row r="904" spans="1:37" ht="12.75" customHeight="1" x14ac:dyDescent="0.2">
      <c r="A904" s="1"/>
      <c r="B904" s="1"/>
      <c r="C904" s="1"/>
      <c r="D904" s="1"/>
      <c r="E904" s="1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01"/>
      <c r="AB904" s="1"/>
      <c r="AC904" s="3"/>
      <c r="AD904" s="3"/>
      <c r="AE904" s="257"/>
      <c r="AF904" s="1"/>
      <c r="AG904" s="1"/>
      <c r="AH904" s="1"/>
      <c r="AI904" s="1"/>
      <c r="AJ904" s="1"/>
      <c r="AK904" s="1"/>
    </row>
    <row r="905" spans="1:37" ht="12.75" customHeight="1" x14ac:dyDescent="0.2">
      <c r="A905" s="1"/>
      <c r="B905" s="1"/>
      <c r="C905" s="1"/>
      <c r="D905" s="1"/>
      <c r="E905" s="1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01"/>
      <c r="AB905" s="1"/>
      <c r="AC905" s="3"/>
      <c r="AD905" s="3"/>
      <c r="AE905" s="257"/>
      <c r="AF905" s="1"/>
      <c r="AG905" s="1"/>
      <c r="AH905" s="1"/>
      <c r="AI905" s="1"/>
      <c r="AJ905" s="1"/>
      <c r="AK905" s="1"/>
    </row>
    <row r="906" spans="1:37" ht="12.75" customHeight="1" x14ac:dyDescent="0.2">
      <c r="A906" s="1"/>
      <c r="B906" s="1"/>
      <c r="C906" s="1"/>
      <c r="D906" s="1"/>
      <c r="E906" s="1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01"/>
      <c r="AB906" s="1"/>
      <c r="AC906" s="3"/>
      <c r="AD906" s="3"/>
      <c r="AE906" s="257"/>
      <c r="AF906" s="1"/>
      <c r="AG906" s="1"/>
      <c r="AH906" s="1"/>
      <c r="AI906" s="1"/>
      <c r="AJ906" s="1"/>
      <c r="AK906" s="1"/>
    </row>
    <row r="907" spans="1:37" ht="12.75" customHeight="1" x14ac:dyDescent="0.2">
      <c r="A907" s="1"/>
      <c r="B907" s="1"/>
      <c r="C907" s="1"/>
      <c r="D907" s="1"/>
      <c r="E907" s="1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01"/>
      <c r="AB907" s="1"/>
      <c r="AC907" s="3"/>
      <c r="AD907" s="3"/>
      <c r="AE907" s="257"/>
      <c r="AF907" s="1"/>
      <c r="AG907" s="1"/>
      <c r="AH907" s="1"/>
      <c r="AI907" s="1"/>
      <c r="AJ907" s="1"/>
      <c r="AK907" s="1"/>
    </row>
    <row r="908" spans="1:37" ht="12.75" customHeight="1" x14ac:dyDescent="0.2">
      <c r="A908" s="1"/>
      <c r="B908" s="1"/>
      <c r="C908" s="1"/>
      <c r="D908" s="1"/>
      <c r="E908" s="1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01"/>
      <c r="AB908" s="1"/>
      <c r="AC908" s="3"/>
      <c r="AD908" s="3"/>
      <c r="AE908" s="257"/>
      <c r="AF908" s="1"/>
      <c r="AG908" s="1"/>
      <c r="AH908" s="1"/>
      <c r="AI908" s="1"/>
      <c r="AJ908" s="1"/>
      <c r="AK908" s="1"/>
    </row>
    <row r="909" spans="1:37" ht="12.75" customHeight="1" x14ac:dyDescent="0.2">
      <c r="A909" s="1"/>
      <c r="B909" s="1"/>
      <c r="C909" s="1"/>
      <c r="D909" s="1"/>
      <c r="E909" s="1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01"/>
      <c r="AB909" s="1"/>
      <c r="AC909" s="3"/>
      <c r="AD909" s="3"/>
      <c r="AE909" s="257"/>
      <c r="AF909" s="1"/>
      <c r="AG909" s="1"/>
      <c r="AH909" s="1"/>
      <c r="AI909" s="1"/>
      <c r="AJ909" s="1"/>
      <c r="AK909" s="1"/>
    </row>
    <row r="910" spans="1:37" ht="12.75" customHeight="1" x14ac:dyDescent="0.2">
      <c r="A910" s="1"/>
      <c r="B910" s="1"/>
      <c r="C910" s="1"/>
      <c r="D910" s="1"/>
      <c r="E910" s="1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01"/>
      <c r="AB910" s="1"/>
      <c r="AC910" s="3"/>
      <c r="AD910" s="3"/>
      <c r="AE910" s="257"/>
      <c r="AF910" s="1"/>
      <c r="AG910" s="1"/>
      <c r="AH910" s="1"/>
      <c r="AI910" s="1"/>
      <c r="AJ910" s="1"/>
      <c r="AK910" s="1"/>
    </row>
    <row r="911" spans="1:37" ht="12.75" customHeight="1" x14ac:dyDescent="0.2">
      <c r="A911" s="1"/>
      <c r="B911" s="1"/>
      <c r="C911" s="1"/>
      <c r="D911" s="1"/>
      <c r="E911" s="1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01"/>
      <c r="AB911" s="1"/>
      <c r="AC911" s="3"/>
      <c r="AD911" s="3"/>
      <c r="AE911" s="257"/>
      <c r="AF911" s="1"/>
      <c r="AG911" s="1"/>
      <c r="AH911" s="1"/>
      <c r="AI911" s="1"/>
      <c r="AJ911" s="1"/>
      <c r="AK911" s="1"/>
    </row>
    <row r="912" spans="1:37" ht="12.75" customHeight="1" x14ac:dyDescent="0.2">
      <c r="A912" s="1"/>
      <c r="B912" s="1"/>
      <c r="C912" s="1"/>
      <c r="D912" s="1"/>
      <c r="E912" s="1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01"/>
      <c r="AB912" s="1"/>
      <c r="AC912" s="3"/>
      <c r="AD912" s="3"/>
      <c r="AE912" s="257"/>
      <c r="AF912" s="1"/>
      <c r="AG912" s="1"/>
      <c r="AH912" s="1"/>
      <c r="AI912" s="1"/>
      <c r="AJ912" s="1"/>
      <c r="AK912" s="1"/>
    </row>
    <row r="913" spans="1:37" ht="12.75" customHeight="1" x14ac:dyDescent="0.2">
      <c r="A913" s="1"/>
      <c r="B913" s="1"/>
      <c r="C913" s="1"/>
      <c r="D913" s="1"/>
      <c r="E913" s="1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01"/>
      <c r="AB913" s="1"/>
      <c r="AC913" s="3"/>
      <c r="AD913" s="3"/>
      <c r="AE913" s="257"/>
      <c r="AF913" s="1"/>
      <c r="AG913" s="1"/>
      <c r="AH913" s="1"/>
      <c r="AI913" s="1"/>
      <c r="AJ913" s="1"/>
      <c r="AK913" s="1"/>
    </row>
    <row r="914" spans="1:37" ht="12.75" customHeight="1" x14ac:dyDescent="0.2">
      <c r="A914" s="1"/>
      <c r="B914" s="1"/>
      <c r="C914" s="1"/>
      <c r="D914" s="1"/>
      <c r="E914" s="1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01"/>
      <c r="AB914" s="1"/>
      <c r="AC914" s="3"/>
      <c r="AD914" s="3"/>
      <c r="AE914" s="257"/>
      <c r="AF914" s="1"/>
      <c r="AG914" s="1"/>
      <c r="AH914" s="1"/>
      <c r="AI914" s="1"/>
      <c r="AJ914" s="1"/>
      <c r="AK914" s="1"/>
    </row>
    <row r="915" spans="1:37" ht="12.75" customHeight="1" x14ac:dyDescent="0.2">
      <c r="A915" s="1"/>
      <c r="B915" s="1"/>
      <c r="C915" s="1"/>
      <c r="D915" s="1"/>
      <c r="E915" s="1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01"/>
      <c r="AB915" s="1"/>
      <c r="AC915" s="3"/>
      <c r="AD915" s="3"/>
      <c r="AE915" s="257"/>
      <c r="AF915" s="1"/>
      <c r="AG915" s="1"/>
      <c r="AH915" s="1"/>
      <c r="AI915" s="1"/>
      <c r="AJ915" s="1"/>
      <c r="AK915" s="1"/>
    </row>
    <row r="916" spans="1:37" ht="12.75" customHeight="1" x14ac:dyDescent="0.2">
      <c r="A916" s="1"/>
      <c r="B916" s="1"/>
      <c r="C916" s="1"/>
      <c r="D916" s="1"/>
      <c r="E916" s="1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01"/>
      <c r="AB916" s="1"/>
      <c r="AC916" s="3"/>
      <c r="AD916" s="3"/>
      <c r="AE916" s="257"/>
      <c r="AF916" s="1"/>
      <c r="AG916" s="1"/>
      <c r="AH916" s="1"/>
      <c r="AI916" s="1"/>
      <c r="AJ916" s="1"/>
      <c r="AK916" s="1"/>
    </row>
    <row r="917" spans="1:37" ht="12.75" customHeight="1" x14ac:dyDescent="0.2">
      <c r="A917" s="1"/>
      <c r="B917" s="1"/>
      <c r="C917" s="1"/>
      <c r="D917" s="1"/>
      <c r="E917" s="1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01"/>
      <c r="AB917" s="1"/>
      <c r="AC917" s="3"/>
      <c r="AD917" s="3"/>
      <c r="AE917" s="257"/>
      <c r="AF917" s="1"/>
      <c r="AG917" s="1"/>
      <c r="AH917" s="1"/>
      <c r="AI917" s="1"/>
      <c r="AJ917" s="1"/>
      <c r="AK917" s="1"/>
    </row>
    <row r="918" spans="1:37" ht="12.75" customHeight="1" x14ac:dyDescent="0.2">
      <c r="A918" s="1"/>
      <c r="B918" s="1"/>
      <c r="C918" s="1"/>
      <c r="D918" s="1"/>
      <c r="E918" s="1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01"/>
      <c r="AB918" s="1"/>
      <c r="AC918" s="3"/>
      <c r="AD918" s="3"/>
      <c r="AE918" s="257"/>
      <c r="AF918" s="1"/>
      <c r="AG918" s="1"/>
      <c r="AH918" s="1"/>
      <c r="AI918" s="1"/>
      <c r="AJ918" s="1"/>
      <c r="AK918" s="1"/>
    </row>
    <row r="919" spans="1:37" ht="12.75" customHeight="1" x14ac:dyDescent="0.2">
      <c r="A919" s="1"/>
      <c r="B919" s="1"/>
      <c r="C919" s="1"/>
      <c r="D919" s="1"/>
      <c r="E919" s="1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01"/>
      <c r="AB919" s="1"/>
      <c r="AC919" s="3"/>
      <c r="AD919" s="3"/>
      <c r="AE919" s="257"/>
      <c r="AF919" s="1"/>
      <c r="AG919" s="1"/>
      <c r="AH919" s="1"/>
      <c r="AI919" s="1"/>
      <c r="AJ919" s="1"/>
      <c r="AK919" s="1"/>
    </row>
    <row r="920" spans="1:37" ht="12.75" customHeight="1" x14ac:dyDescent="0.2">
      <c r="A920" s="1"/>
      <c r="B920" s="1"/>
      <c r="C920" s="1"/>
      <c r="D920" s="1"/>
      <c r="E920" s="1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01"/>
      <c r="AB920" s="1"/>
      <c r="AC920" s="3"/>
      <c r="AD920" s="3"/>
      <c r="AE920" s="257"/>
      <c r="AF920" s="1"/>
      <c r="AG920" s="1"/>
      <c r="AH920" s="1"/>
      <c r="AI920" s="1"/>
      <c r="AJ920" s="1"/>
      <c r="AK920" s="1"/>
    </row>
    <row r="921" spans="1:37" ht="12.75" customHeight="1" x14ac:dyDescent="0.2">
      <c r="A921" s="1"/>
      <c r="B921" s="1"/>
      <c r="C921" s="1"/>
      <c r="D921" s="1"/>
      <c r="E921" s="1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01"/>
      <c r="AB921" s="1"/>
      <c r="AC921" s="3"/>
      <c r="AD921" s="3"/>
      <c r="AE921" s="257"/>
      <c r="AF921" s="1"/>
      <c r="AG921" s="1"/>
      <c r="AH921" s="1"/>
      <c r="AI921" s="1"/>
      <c r="AJ921" s="1"/>
      <c r="AK921" s="1"/>
    </row>
    <row r="922" spans="1:37" ht="12.75" customHeight="1" x14ac:dyDescent="0.2">
      <c r="A922" s="1"/>
      <c r="B922" s="1"/>
      <c r="C922" s="1"/>
      <c r="D922" s="1"/>
      <c r="E922" s="1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01"/>
      <c r="AB922" s="1"/>
      <c r="AC922" s="3"/>
      <c r="AD922" s="3"/>
      <c r="AE922" s="257"/>
      <c r="AF922" s="1"/>
      <c r="AG922" s="1"/>
      <c r="AH922" s="1"/>
      <c r="AI922" s="1"/>
      <c r="AJ922" s="1"/>
      <c r="AK922" s="1"/>
    </row>
    <row r="923" spans="1:37" ht="12.75" customHeight="1" x14ac:dyDescent="0.2">
      <c r="A923" s="1"/>
      <c r="B923" s="1"/>
      <c r="C923" s="1"/>
      <c r="D923" s="1"/>
      <c r="E923" s="1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01"/>
      <c r="AB923" s="1"/>
      <c r="AC923" s="3"/>
      <c r="AD923" s="3"/>
      <c r="AE923" s="257"/>
      <c r="AF923" s="1"/>
      <c r="AG923" s="1"/>
      <c r="AH923" s="1"/>
      <c r="AI923" s="1"/>
      <c r="AJ923" s="1"/>
      <c r="AK923" s="1"/>
    </row>
    <row r="924" spans="1:37" ht="12.75" customHeight="1" x14ac:dyDescent="0.2">
      <c r="A924" s="1"/>
      <c r="B924" s="1"/>
      <c r="C924" s="1"/>
      <c r="D924" s="1"/>
      <c r="E924" s="1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01"/>
      <c r="AB924" s="1"/>
      <c r="AC924" s="3"/>
      <c r="AD924" s="3"/>
      <c r="AE924" s="257"/>
      <c r="AF924" s="1"/>
      <c r="AG924" s="1"/>
      <c r="AH924" s="1"/>
      <c r="AI924" s="1"/>
      <c r="AJ924" s="1"/>
      <c r="AK924" s="1"/>
    </row>
    <row r="925" spans="1:37" ht="12.75" customHeight="1" x14ac:dyDescent="0.2">
      <c r="A925" s="1"/>
      <c r="B925" s="1"/>
      <c r="C925" s="1"/>
      <c r="D925" s="1"/>
      <c r="E925" s="1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01"/>
      <c r="AB925" s="1"/>
      <c r="AC925" s="3"/>
      <c r="AD925" s="3"/>
      <c r="AE925" s="257"/>
      <c r="AF925" s="1"/>
      <c r="AG925" s="1"/>
      <c r="AH925" s="1"/>
      <c r="AI925" s="1"/>
      <c r="AJ925" s="1"/>
      <c r="AK925" s="1"/>
    </row>
    <row r="926" spans="1:37" ht="12.75" customHeight="1" x14ac:dyDescent="0.2">
      <c r="A926" s="1"/>
      <c r="B926" s="1"/>
      <c r="C926" s="1"/>
      <c r="D926" s="1"/>
      <c r="E926" s="1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01"/>
      <c r="AB926" s="1"/>
      <c r="AC926" s="3"/>
      <c r="AD926" s="3"/>
      <c r="AE926" s="257"/>
      <c r="AF926" s="1"/>
      <c r="AG926" s="1"/>
      <c r="AH926" s="1"/>
      <c r="AI926" s="1"/>
      <c r="AJ926" s="1"/>
      <c r="AK926" s="1"/>
    </row>
    <row r="927" spans="1:37" ht="12.75" customHeight="1" x14ac:dyDescent="0.2">
      <c r="A927" s="1"/>
      <c r="B927" s="1"/>
      <c r="C927" s="1"/>
      <c r="D927" s="1"/>
      <c r="E927" s="1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01"/>
      <c r="AB927" s="1"/>
      <c r="AC927" s="3"/>
      <c r="AD927" s="3"/>
      <c r="AE927" s="257"/>
      <c r="AF927" s="1"/>
      <c r="AG927" s="1"/>
      <c r="AH927" s="1"/>
      <c r="AI927" s="1"/>
      <c r="AJ927" s="1"/>
      <c r="AK927" s="1"/>
    </row>
    <row r="928" spans="1:37" ht="12.75" customHeight="1" x14ac:dyDescent="0.2">
      <c r="A928" s="1"/>
      <c r="B928" s="1"/>
      <c r="C928" s="1"/>
      <c r="D928" s="1"/>
      <c r="E928" s="1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01"/>
      <c r="AB928" s="1"/>
      <c r="AC928" s="3"/>
      <c r="AD928" s="3"/>
      <c r="AE928" s="257"/>
      <c r="AF928" s="1"/>
      <c r="AG928" s="1"/>
      <c r="AH928" s="1"/>
      <c r="AI928" s="1"/>
      <c r="AJ928" s="1"/>
      <c r="AK928" s="1"/>
    </row>
    <row r="929" spans="1:37" ht="12.75" customHeight="1" x14ac:dyDescent="0.2">
      <c r="A929" s="1"/>
      <c r="B929" s="1"/>
      <c r="C929" s="1"/>
      <c r="D929" s="1"/>
      <c r="E929" s="1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01"/>
      <c r="AB929" s="1"/>
      <c r="AC929" s="3"/>
      <c r="AD929" s="3"/>
      <c r="AE929" s="257"/>
      <c r="AF929" s="1"/>
      <c r="AG929" s="1"/>
      <c r="AH929" s="1"/>
      <c r="AI929" s="1"/>
      <c r="AJ929" s="1"/>
      <c r="AK929" s="1"/>
    </row>
    <row r="930" spans="1:37" ht="12.75" customHeight="1" x14ac:dyDescent="0.2">
      <c r="A930" s="1"/>
      <c r="B930" s="1"/>
      <c r="C930" s="1"/>
      <c r="D930" s="1"/>
      <c r="E930" s="1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01"/>
      <c r="AB930" s="1"/>
      <c r="AC930" s="3"/>
      <c r="AD930" s="3"/>
      <c r="AE930" s="257"/>
      <c r="AF930" s="1"/>
      <c r="AG930" s="1"/>
      <c r="AH930" s="1"/>
      <c r="AI930" s="1"/>
      <c r="AJ930" s="1"/>
      <c r="AK930" s="1"/>
    </row>
    <row r="931" spans="1:37" ht="12.75" customHeight="1" x14ac:dyDescent="0.2">
      <c r="A931" s="1"/>
      <c r="B931" s="1"/>
      <c r="C931" s="1"/>
      <c r="D931" s="1"/>
      <c r="E931" s="1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01"/>
      <c r="AB931" s="1"/>
      <c r="AC931" s="3"/>
      <c r="AD931" s="3"/>
      <c r="AE931" s="257"/>
      <c r="AF931" s="1"/>
      <c r="AG931" s="1"/>
      <c r="AH931" s="1"/>
      <c r="AI931" s="1"/>
      <c r="AJ931" s="1"/>
      <c r="AK931" s="1"/>
    </row>
    <row r="932" spans="1:37" ht="12.75" customHeight="1" x14ac:dyDescent="0.2">
      <c r="A932" s="1"/>
      <c r="B932" s="1"/>
      <c r="C932" s="1"/>
      <c r="D932" s="1"/>
      <c r="E932" s="1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01"/>
      <c r="AB932" s="1"/>
      <c r="AC932" s="3"/>
      <c r="AD932" s="3"/>
      <c r="AE932" s="257"/>
      <c r="AF932" s="1"/>
      <c r="AG932" s="1"/>
      <c r="AH932" s="1"/>
      <c r="AI932" s="1"/>
      <c r="AJ932" s="1"/>
      <c r="AK932" s="1"/>
    </row>
    <row r="933" spans="1:37" ht="12.75" customHeight="1" x14ac:dyDescent="0.2">
      <c r="A933" s="1"/>
      <c r="B933" s="1"/>
      <c r="C933" s="1"/>
      <c r="D933" s="1"/>
      <c r="E933" s="1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01"/>
      <c r="AB933" s="1"/>
      <c r="AC933" s="3"/>
      <c r="AD933" s="3"/>
      <c r="AE933" s="257"/>
      <c r="AF933" s="1"/>
      <c r="AG933" s="1"/>
      <c r="AH933" s="1"/>
      <c r="AI933" s="1"/>
      <c r="AJ933" s="1"/>
      <c r="AK933" s="1"/>
    </row>
    <row r="934" spans="1:37" ht="12.75" customHeight="1" x14ac:dyDescent="0.2">
      <c r="A934" s="1"/>
      <c r="B934" s="1"/>
      <c r="C934" s="1"/>
      <c r="D934" s="1"/>
      <c r="E934" s="1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01"/>
      <c r="AB934" s="1"/>
      <c r="AC934" s="3"/>
      <c r="AD934" s="3"/>
      <c r="AE934" s="257"/>
      <c r="AF934" s="1"/>
      <c r="AG934" s="1"/>
      <c r="AH934" s="1"/>
      <c r="AI934" s="1"/>
      <c r="AJ934" s="1"/>
      <c r="AK934" s="1"/>
    </row>
    <row r="935" spans="1:37" ht="12.75" customHeight="1" x14ac:dyDescent="0.2">
      <c r="A935" s="1"/>
      <c r="B935" s="1"/>
      <c r="C935" s="1"/>
      <c r="D935" s="1"/>
      <c r="E935" s="1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01"/>
      <c r="AB935" s="1"/>
      <c r="AC935" s="3"/>
      <c r="AD935" s="3"/>
      <c r="AE935" s="257"/>
      <c r="AF935" s="1"/>
      <c r="AG935" s="1"/>
      <c r="AH935" s="1"/>
      <c r="AI935" s="1"/>
      <c r="AJ935" s="1"/>
      <c r="AK935" s="1"/>
    </row>
    <row r="936" spans="1:37" ht="12.75" customHeight="1" x14ac:dyDescent="0.2">
      <c r="A936" s="1"/>
      <c r="B936" s="1"/>
      <c r="C936" s="1"/>
      <c r="D936" s="1"/>
      <c r="E936" s="1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01"/>
      <c r="AB936" s="1"/>
      <c r="AC936" s="3"/>
      <c r="AD936" s="3"/>
      <c r="AE936" s="257"/>
      <c r="AF936" s="1"/>
      <c r="AG936" s="1"/>
      <c r="AH936" s="1"/>
      <c r="AI936" s="1"/>
      <c r="AJ936" s="1"/>
      <c r="AK936" s="1"/>
    </row>
    <row r="937" spans="1:37" ht="12.75" customHeight="1" x14ac:dyDescent="0.2">
      <c r="A937" s="1"/>
      <c r="B937" s="1"/>
      <c r="C937" s="1"/>
      <c r="D937" s="1"/>
      <c r="E937" s="1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01"/>
      <c r="AB937" s="1"/>
      <c r="AC937" s="3"/>
      <c r="AD937" s="3"/>
      <c r="AE937" s="257"/>
      <c r="AF937" s="1"/>
      <c r="AG937" s="1"/>
      <c r="AH937" s="1"/>
      <c r="AI937" s="1"/>
      <c r="AJ937" s="1"/>
      <c r="AK937" s="1"/>
    </row>
    <row r="938" spans="1:37" ht="12.75" customHeight="1" x14ac:dyDescent="0.2">
      <c r="A938" s="1"/>
      <c r="B938" s="1"/>
      <c r="C938" s="1"/>
      <c r="D938" s="1"/>
      <c r="E938" s="1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01"/>
      <c r="AB938" s="1"/>
      <c r="AC938" s="3"/>
      <c r="AD938" s="3"/>
      <c r="AE938" s="257"/>
      <c r="AF938" s="1"/>
      <c r="AG938" s="1"/>
      <c r="AH938" s="1"/>
      <c r="AI938" s="1"/>
      <c r="AJ938" s="1"/>
      <c r="AK938" s="1"/>
    </row>
    <row r="939" spans="1:37" ht="12.75" customHeight="1" x14ac:dyDescent="0.2">
      <c r="A939" s="1"/>
      <c r="B939" s="1"/>
      <c r="C939" s="1"/>
      <c r="D939" s="1"/>
      <c r="E939" s="1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01"/>
      <c r="AB939" s="1"/>
      <c r="AC939" s="3"/>
      <c r="AD939" s="3"/>
      <c r="AE939" s="257"/>
      <c r="AF939" s="1"/>
      <c r="AG939" s="1"/>
      <c r="AH939" s="1"/>
      <c r="AI939" s="1"/>
      <c r="AJ939" s="1"/>
      <c r="AK939" s="1"/>
    </row>
    <row r="940" spans="1:37" ht="12.75" customHeight="1" x14ac:dyDescent="0.2">
      <c r="A940" s="1"/>
      <c r="B940" s="1"/>
      <c r="C940" s="1"/>
      <c r="D940" s="1"/>
      <c r="E940" s="1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01"/>
      <c r="AB940" s="1"/>
      <c r="AC940" s="3"/>
      <c r="AD940" s="3"/>
      <c r="AE940" s="257"/>
      <c r="AF940" s="1"/>
      <c r="AG940" s="1"/>
      <c r="AH940" s="1"/>
      <c r="AI940" s="1"/>
      <c r="AJ940" s="1"/>
      <c r="AK940" s="1"/>
    </row>
    <row r="941" spans="1:37" ht="12.75" customHeight="1" x14ac:dyDescent="0.2">
      <c r="A941" s="1"/>
      <c r="B941" s="1"/>
      <c r="C941" s="1"/>
      <c r="D941" s="1"/>
      <c r="E941" s="1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01"/>
      <c r="AB941" s="1"/>
      <c r="AC941" s="3"/>
      <c r="AD941" s="3"/>
      <c r="AE941" s="257"/>
      <c r="AF941" s="1"/>
      <c r="AG941" s="1"/>
      <c r="AH941" s="1"/>
      <c r="AI941" s="1"/>
      <c r="AJ941" s="1"/>
      <c r="AK941" s="1"/>
    </row>
    <row r="942" spans="1:37" ht="12.75" customHeight="1" x14ac:dyDescent="0.2">
      <c r="A942" s="1"/>
      <c r="B942" s="1"/>
      <c r="C942" s="1"/>
      <c r="D942" s="1"/>
      <c r="E942" s="1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01"/>
      <c r="AB942" s="1"/>
      <c r="AC942" s="3"/>
      <c r="AD942" s="3"/>
      <c r="AE942" s="257"/>
      <c r="AF942" s="1"/>
      <c r="AG942" s="1"/>
      <c r="AH942" s="1"/>
      <c r="AI942" s="1"/>
      <c r="AJ942" s="1"/>
      <c r="AK942" s="1"/>
    </row>
    <row r="943" spans="1:37" ht="12.75" customHeight="1" x14ac:dyDescent="0.2">
      <c r="A943" s="1"/>
      <c r="B943" s="1"/>
      <c r="C943" s="1"/>
      <c r="D943" s="1"/>
      <c r="E943" s="1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01"/>
      <c r="AB943" s="1"/>
      <c r="AC943" s="3"/>
      <c r="AD943" s="3"/>
      <c r="AE943" s="257"/>
      <c r="AF943" s="1"/>
      <c r="AG943" s="1"/>
      <c r="AH943" s="1"/>
      <c r="AI943" s="1"/>
      <c r="AJ943" s="1"/>
      <c r="AK943" s="1"/>
    </row>
    <row r="944" spans="1:37" ht="12.75" customHeight="1" x14ac:dyDescent="0.2">
      <c r="A944" s="1"/>
      <c r="B944" s="1"/>
      <c r="C944" s="1"/>
      <c r="D944" s="1"/>
      <c r="E944" s="1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01"/>
      <c r="AB944" s="1"/>
      <c r="AC944" s="3"/>
      <c r="AD944" s="3"/>
      <c r="AE944" s="257"/>
      <c r="AF944" s="1"/>
      <c r="AG944" s="1"/>
      <c r="AH944" s="1"/>
      <c r="AI944" s="1"/>
      <c r="AJ944" s="1"/>
      <c r="AK944" s="1"/>
    </row>
    <row r="945" spans="1:37" ht="12.75" customHeight="1" x14ac:dyDescent="0.2">
      <c r="A945" s="1"/>
      <c r="B945" s="1"/>
      <c r="C945" s="1"/>
      <c r="D945" s="1"/>
      <c r="E945" s="1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01"/>
      <c r="AB945" s="1"/>
      <c r="AC945" s="3"/>
      <c r="AD945" s="3"/>
      <c r="AE945" s="257"/>
      <c r="AF945" s="1"/>
      <c r="AG945" s="1"/>
      <c r="AH945" s="1"/>
      <c r="AI945" s="1"/>
      <c r="AJ945" s="1"/>
      <c r="AK945" s="1"/>
    </row>
    <row r="946" spans="1:37" ht="12.75" customHeight="1" x14ac:dyDescent="0.2">
      <c r="A946" s="1"/>
      <c r="B946" s="1"/>
      <c r="C946" s="1"/>
      <c r="D946" s="1"/>
      <c r="E946" s="1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01"/>
      <c r="AB946" s="1"/>
      <c r="AC946" s="3"/>
      <c r="AD946" s="3"/>
      <c r="AE946" s="257"/>
      <c r="AF946" s="1"/>
      <c r="AG946" s="1"/>
      <c r="AH946" s="1"/>
      <c r="AI946" s="1"/>
      <c r="AJ946" s="1"/>
      <c r="AK946" s="1"/>
    </row>
    <row r="947" spans="1:37" ht="12.75" customHeight="1" x14ac:dyDescent="0.2">
      <c r="A947" s="1"/>
      <c r="B947" s="1"/>
      <c r="C947" s="1"/>
      <c r="D947" s="1"/>
      <c r="E947" s="1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01"/>
      <c r="AB947" s="1"/>
      <c r="AC947" s="3"/>
      <c r="AD947" s="3"/>
      <c r="AE947" s="257"/>
      <c r="AF947" s="1"/>
      <c r="AG947" s="1"/>
      <c r="AH947" s="1"/>
      <c r="AI947" s="1"/>
      <c r="AJ947" s="1"/>
      <c r="AK947" s="1"/>
    </row>
    <row r="948" spans="1:37" ht="12.75" customHeight="1" x14ac:dyDescent="0.2">
      <c r="A948" s="1"/>
      <c r="B948" s="1"/>
      <c r="C948" s="1"/>
      <c r="D948" s="1"/>
      <c r="E948" s="1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01"/>
      <c r="AB948" s="1"/>
      <c r="AC948" s="3"/>
      <c r="AD948" s="3"/>
      <c r="AE948" s="257"/>
      <c r="AF948" s="1"/>
      <c r="AG948" s="1"/>
      <c r="AH948" s="1"/>
      <c r="AI948" s="1"/>
      <c r="AJ948" s="1"/>
      <c r="AK948" s="1"/>
    </row>
    <row r="949" spans="1:37" ht="12.75" customHeight="1" x14ac:dyDescent="0.2">
      <c r="A949" s="1"/>
      <c r="B949" s="1"/>
      <c r="C949" s="1"/>
      <c r="D949" s="1"/>
      <c r="E949" s="1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01"/>
      <c r="AB949" s="1"/>
      <c r="AC949" s="3"/>
      <c r="AD949" s="3"/>
      <c r="AE949" s="257"/>
      <c r="AF949" s="1"/>
      <c r="AG949" s="1"/>
      <c r="AH949" s="1"/>
      <c r="AI949" s="1"/>
      <c r="AJ949" s="1"/>
      <c r="AK949" s="1"/>
    </row>
    <row r="950" spans="1:37" ht="12.75" customHeight="1" x14ac:dyDescent="0.2">
      <c r="A950" s="1"/>
      <c r="B950" s="1"/>
      <c r="C950" s="1"/>
      <c r="D950" s="1"/>
      <c r="E950" s="1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01"/>
      <c r="AB950" s="1"/>
      <c r="AC950" s="3"/>
      <c r="AD950" s="3"/>
      <c r="AE950" s="257"/>
      <c r="AF950" s="1"/>
      <c r="AG950" s="1"/>
      <c r="AH950" s="1"/>
      <c r="AI950" s="1"/>
      <c r="AJ950" s="1"/>
      <c r="AK950" s="1"/>
    </row>
    <row r="951" spans="1:37" ht="12.75" customHeight="1" x14ac:dyDescent="0.2">
      <c r="A951" s="1"/>
      <c r="B951" s="1"/>
      <c r="C951" s="1"/>
      <c r="D951" s="1"/>
      <c r="E951" s="1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01"/>
      <c r="AB951" s="1"/>
      <c r="AC951" s="3"/>
      <c r="AD951" s="3"/>
      <c r="AE951" s="257"/>
      <c r="AF951" s="1"/>
      <c r="AG951" s="1"/>
      <c r="AH951" s="1"/>
      <c r="AI951" s="1"/>
      <c r="AJ951" s="1"/>
      <c r="AK951" s="1"/>
    </row>
    <row r="952" spans="1:37" ht="12.75" customHeight="1" x14ac:dyDescent="0.2">
      <c r="A952" s="1"/>
      <c r="B952" s="1"/>
      <c r="C952" s="1"/>
      <c r="D952" s="1"/>
      <c r="E952" s="1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01"/>
      <c r="AB952" s="1"/>
      <c r="AC952" s="3"/>
      <c r="AD952" s="3"/>
      <c r="AE952" s="257"/>
      <c r="AF952" s="1"/>
      <c r="AG952" s="1"/>
      <c r="AH952" s="1"/>
      <c r="AI952" s="1"/>
      <c r="AJ952" s="1"/>
      <c r="AK952" s="1"/>
    </row>
    <row r="953" spans="1:37" ht="12.75" customHeight="1" x14ac:dyDescent="0.2">
      <c r="A953" s="1"/>
      <c r="B953" s="1"/>
      <c r="C953" s="1"/>
      <c r="D953" s="1"/>
      <c r="E953" s="1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01"/>
      <c r="AB953" s="1"/>
      <c r="AC953" s="3"/>
      <c r="AD953" s="3"/>
      <c r="AE953" s="257"/>
      <c r="AF953" s="1"/>
      <c r="AG953" s="1"/>
      <c r="AH953" s="1"/>
      <c r="AI953" s="1"/>
      <c r="AJ953" s="1"/>
      <c r="AK953" s="1"/>
    </row>
    <row r="954" spans="1:37" ht="12.75" customHeight="1" x14ac:dyDescent="0.2">
      <c r="A954" s="1"/>
      <c r="B954" s="1"/>
      <c r="C954" s="1"/>
      <c r="D954" s="1"/>
      <c r="E954" s="1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01"/>
      <c r="AB954" s="1"/>
      <c r="AC954" s="3"/>
      <c r="AD954" s="3"/>
      <c r="AE954" s="257"/>
      <c r="AF954" s="1"/>
      <c r="AG954" s="1"/>
      <c r="AH954" s="1"/>
      <c r="AI954" s="1"/>
      <c r="AJ954" s="1"/>
      <c r="AK954" s="1"/>
    </row>
    <row r="955" spans="1:37" ht="12.75" customHeight="1" x14ac:dyDescent="0.2">
      <c r="A955" s="1"/>
      <c r="B955" s="1"/>
      <c r="C955" s="1"/>
      <c r="D955" s="1"/>
      <c r="E955" s="1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01"/>
      <c r="AB955" s="1"/>
      <c r="AC955" s="3"/>
      <c r="AD955" s="3"/>
      <c r="AE955" s="257"/>
      <c r="AF955" s="1"/>
      <c r="AG955" s="1"/>
      <c r="AH955" s="1"/>
      <c r="AI955" s="1"/>
      <c r="AJ955" s="1"/>
      <c r="AK955" s="1"/>
    </row>
    <row r="956" spans="1:37" ht="12.75" customHeight="1" x14ac:dyDescent="0.2">
      <c r="A956" s="1"/>
      <c r="B956" s="1"/>
      <c r="C956" s="1"/>
      <c r="D956" s="1"/>
      <c r="E956" s="1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01"/>
      <c r="AB956" s="1"/>
      <c r="AC956" s="3"/>
      <c r="AD956" s="3"/>
      <c r="AE956" s="257"/>
      <c r="AF956" s="1"/>
      <c r="AG956" s="1"/>
      <c r="AH956" s="1"/>
      <c r="AI956" s="1"/>
      <c r="AJ956" s="1"/>
      <c r="AK956" s="1"/>
    </row>
    <row r="957" spans="1:37" ht="12.75" customHeight="1" x14ac:dyDescent="0.2">
      <c r="A957" s="1"/>
      <c r="B957" s="1"/>
      <c r="C957" s="1"/>
      <c r="D957" s="1"/>
      <c r="E957" s="1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01"/>
      <c r="AB957" s="1"/>
      <c r="AC957" s="3"/>
      <c r="AD957" s="3"/>
      <c r="AE957" s="257"/>
      <c r="AF957" s="1"/>
      <c r="AG957" s="1"/>
      <c r="AH957" s="1"/>
      <c r="AI957" s="1"/>
      <c r="AJ957" s="1"/>
      <c r="AK957" s="1"/>
    </row>
    <row r="958" spans="1:37" ht="12.75" customHeight="1" x14ac:dyDescent="0.2">
      <c r="A958" s="1"/>
      <c r="B958" s="1"/>
      <c r="C958" s="1"/>
      <c r="D958" s="1"/>
      <c r="E958" s="1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01"/>
      <c r="AB958" s="1"/>
      <c r="AC958" s="3"/>
      <c r="AD958" s="3"/>
      <c r="AE958" s="257"/>
      <c r="AF958" s="1"/>
      <c r="AG958" s="1"/>
      <c r="AH958" s="1"/>
      <c r="AI958" s="1"/>
      <c r="AJ958" s="1"/>
      <c r="AK958" s="1"/>
    </row>
    <row r="959" spans="1:37" ht="12.75" customHeight="1" x14ac:dyDescent="0.2">
      <c r="A959" s="1"/>
      <c r="B959" s="1"/>
      <c r="C959" s="1"/>
      <c r="D959" s="1"/>
      <c r="E959" s="1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01"/>
      <c r="AB959" s="1"/>
      <c r="AC959" s="3"/>
      <c r="AD959" s="3"/>
      <c r="AE959" s="257"/>
      <c r="AF959" s="1"/>
      <c r="AG959" s="1"/>
      <c r="AH959" s="1"/>
      <c r="AI959" s="1"/>
      <c r="AJ959" s="1"/>
      <c r="AK959" s="1"/>
    </row>
    <row r="960" spans="1:37" ht="12.75" customHeight="1" x14ac:dyDescent="0.2">
      <c r="A960" s="1"/>
      <c r="B960" s="1"/>
      <c r="C960" s="1"/>
      <c r="D960" s="1"/>
      <c r="E960" s="1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01"/>
      <c r="AB960" s="1"/>
      <c r="AC960" s="3"/>
      <c r="AD960" s="3"/>
      <c r="AE960" s="257"/>
      <c r="AF960" s="1"/>
      <c r="AG960" s="1"/>
      <c r="AH960" s="1"/>
      <c r="AI960" s="1"/>
      <c r="AJ960" s="1"/>
      <c r="AK960" s="1"/>
    </row>
    <row r="961" spans="1:37" ht="12.75" customHeight="1" x14ac:dyDescent="0.2">
      <c r="A961" s="1"/>
      <c r="B961" s="1"/>
      <c r="C961" s="1"/>
      <c r="D961" s="1"/>
      <c r="E961" s="1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01"/>
      <c r="AB961" s="1"/>
      <c r="AC961" s="3"/>
      <c r="AD961" s="3"/>
      <c r="AE961" s="257"/>
      <c r="AF961" s="1"/>
      <c r="AG961" s="1"/>
      <c r="AH961" s="1"/>
      <c r="AI961" s="1"/>
      <c r="AJ961" s="1"/>
      <c r="AK961" s="1"/>
    </row>
    <row r="962" spans="1:37" ht="12.75" customHeight="1" x14ac:dyDescent="0.2">
      <c r="A962" s="1"/>
      <c r="B962" s="1"/>
      <c r="C962" s="1"/>
      <c r="D962" s="1"/>
      <c r="E962" s="1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01"/>
      <c r="AB962" s="1"/>
      <c r="AC962" s="3"/>
      <c r="AD962" s="3"/>
      <c r="AE962" s="257"/>
      <c r="AF962" s="1"/>
      <c r="AG962" s="1"/>
      <c r="AH962" s="1"/>
      <c r="AI962" s="1"/>
      <c r="AJ962" s="1"/>
      <c r="AK962" s="1"/>
    </row>
    <row r="963" spans="1:37" ht="12.75" customHeight="1" x14ac:dyDescent="0.2">
      <c r="A963" s="1"/>
      <c r="B963" s="1"/>
      <c r="C963" s="1"/>
      <c r="D963" s="1"/>
      <c r="E963" s="1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01"/>
      <c r="AB963" s="1"/>
      <c r="AC963" s="3"/>
      <c r="AD963" s="3"/>
      <c r="AE963" s="257"/>
      <c r="AF963" s="1"/>
      <c r="AG963" s="1"/>
      <c r="AH963" s="1"/>
      <c r="AI963" s="1"/>
      <c r="AJ963" s="1"/>
      <c r="AK963" s="1"/>
    </row>
    <row r="964" spans="1:37" ht="12.75" customHeight="1" x14ac:dyDescent="0.2">
      <c r="A964" s="1"/>
      <c r="B964" s="1"/>
      <c r="C964" s="1"/>
      <c r="D964" s="1"/>
      <c r="E964" s="1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01"/>
      <c r="AB964" s="1"/>
      <c r="AC964" s="3"/>
      <c r="AD964" s="3"/>
      <c r="AE964" s="257"/>
      <c r="AF964" s="1"/>
      <c r="AG964" s="1"/>
      <c r="AH964" s="1"/>
      <c r="AI964" s="1"/>
      <c r="AJ964" s="1"/>
      <c r="AK964" s="1"/>
    </row>
    <row r="965" spans="1:37" ht="12.75" customHeight="1" x14ac:dyDescent="0.2">
      <c r="A965" s="1"/>
      <c r="B965" s="1"/>
      <c r="C965" s="1"/>
      <c r="D965" s="1"/>
      <c r="E965" s="1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01"/>
      <c r="AB965" s="1"/>
      <c r="AC965" s="3"/>
      <c r="AD965" s="3"/>
      <c r="AE965" s="257"/>
      <c r="AF965" s="1"/>
      <c r="AG965" s="1"/>
      <c r="AH965" s="1"/>
      <c r="AI965" s="1"/>
      <c r="AJ965" s="1"/>
      <c r="AK965" s="1"/>
    </row>
    <row r="966" spans="1:37" ht="12.75" customHeight="1" x14ac:dyDescent="0.2">
      <c r="A966" s="1"/>
      <c r="B966" s="1"/>
      <c r="C966" s="1"/>
      <c r="D966" s="1"/>
      <c r="E966" s="1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01"/>
      <c r="AB966" s="1"/>
      <c r="AC966" s="3"/>
      <c r="AD966" s="3"/>
      <c r="AE966" s="257"/>
      <c r="AF966" s="1"/>
      <c r="AG966" s="1"/>
      <c r="AH966" s="1"/>
      <c r="AI966" s="1"/>
      <c r="AJ966" s="1"/>
      <c r="AK966" s="1"/>
    </row>
    <row r="967" spans="1:37" ht="12.75" customHeight="1" x14ac:dyDescent="0.2">
      <c r="A967" s="1"/>
      <c r="B967" s="1"/>
      <c r="C967" s="1"/>
      <c r="D967" s="1"/>
      <c r="E967" s="1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01"/>
      <c r="AB967" s="1"/>
      <c r="AC967" s="3"/>
      <c r="AD967" s="3"/>
      <c r="AE967" s="257"/>
      <c r="AF967" s="1"/>
      <c r="AG967" s="1"/>
      <c r="AH967" s="1"/>
      <c r="AI967" s="1"/>
      <c r="AJ967" s="1"/>
      <c r="AK967" s="1"/>
    </row>
    <row r="968" spans="1:37" ht="12.75" customHeight="1" x14ac:dyDescent="0.2">
      <c r="A968" s="1"/>
      <c r="B968" s="1"/>
      <c r="C968" s="1"/>
      <c r="D968" s="1"/>
      <c r="E968" s="1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01"/>
      <c r="AB968" s="1"/>
      <c r="AC968" s="3"/>
      <c r="AD968" s="3"/>
      <c r="AE968" s="257"/>
      <c r="AF968" s="1"/>
      <c r="AG968" s="1"/>
      <c r="AH968" s="1"/>
      <c r="AI968" s="1"/>
      <c r="AJ968" s="1"/>
      <c r="AK968" s="1"/>
    </row>
    <row r="969" spans="1:37" ht="12.75" customHeight="1" x14ac:dyDescent="0.2">
      <c r="A969" s="1"/>
      <c r="B969" s="1"/>
      <c r="C969" s="1"/>
      <c r="D969" s="1"/>
      <c r="E969" s="1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01"/>
      <c r="AB969" s="1"/>
      <c r="AC969" s="3"/>
      <c r="AD969" s="3"/>
      <c r="AE969" s="257"/>
      <c r="AF969" s="1"/>
      <c r="AG969" s="1"/>
      <c r="AH969" s="1"/>
      <c r="AI969" s="1"/>
      <c r="AJ969" s="1"/>
      <c r="AK969" s="1"/>
    </row>
    <row r="970" spans="1:37" ht="12.75" customHeight="1" x14ac:dyDescent="0.2">
      <c r="A970" s="1"/>
      <c r="B970" s="1"/>
      <c r="C970" s="1"/>
      <c r="D970" s="1"/>
      <c r="E970" s="1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01"/>
      <c r="AB970" s="1"/>
      <c r="AC970" s="3"/>
      <c r="AD970" s="3"/>
      <c r="AE970" s="257"/>
      <c r="AF970" s="1"/>
      <c r="AG970" s="1"/>
      <c r="AH970" s="1"/>
      <c r="AI970" s="1"/>
      <c r="AJ970" s="1"/>
      <c r="AK970" s="1"/>
    </row>
    <row r="971" spans="1:37" ht="12.75" customHeight="1" x14ac:dyDescent="0.2">
      <c r="A971" s="1"/>
      <c r="B971" s="1"/>
      <c r="C971" s="1"/>
      <c r="D971" s="1"/>
      <c r="E971" s="1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01"/>
      <c r="AB971" s="1"/>
      <c r="AC971" s="3"/>
      <c r="AD971" s="3"/>
      <c r="AE971" s="257"/>
      <c r="AF971" s="1"/>
      <c r="AG971" s="1"/>
      <c r="AH971" s="1"/>
      <c r="AI971" s="1"/>
      <c r="AJ971" s="1"/>
      <c r="AK971" s="1"/>
    </row>
    <row r="972" spans="1:37" ht="12.75" customHeight="1" x14ac:dyDescent="0.2">
      <c r="A972" s="1"/>
      <c r="B972" s="1"/>
      <c r="C972" s="1"/>
      <c r="D972" s="1"/>
      <c r="E972" s="1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01"/>
      <c r="AB972" s="1"/>
      <c r="AC972" s="3"/>
      <c r="AD972" s="3"/>
      <c r="AE972" s="257"/>
      <c r="AF972" s="1"/>
      <c r="AG972" s="1"/>
      <c r="AH972" s="1"/>
      <c r="AI972" s="1"/>
      <c r="AJ972" s="1"/>
      <c r="AK972" s="1"/>
    </row>
    <row r="973" spans="1:37" ht="12.75" customHeight="1" x14ac:dyDescent="0.2">
      <c r="A973" s="1"/>
      <c r="B973" s="1"/>
      <c r="C973" s="1"/>
      <c r="D973" s="1"/>
      <c r="E973" s="1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01"/>
      <c r="AB973" s="1"/>
      <c r="AC973" s="3"/>
      <c r="AD973" s="3"/>
      <c r="AE973" s="257"/>
      <c r="AF973" s="1"/>
      <c r="AG973" s="1"/>
      <c r="AH973" s="1"/>
      <c r="AI973" s="1"/>
      <c r="AJ973" s="1"/>
      <c r="AK973" s="1"/>
    </row>
    <row r="974" spans="1:37" ht="12.75" customHeight="1" x14ac:dyDescent="0.2">
      <c r="A974" s="1"/>
      <c r="B974" s="1"/>
      <c r="C974" s="1"/>
      <c r="D974" s="1"/>
      <c r="E974" s="1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01"/>
      <c r="AB974" s="1"/>
      <c r="AC974" s="3"/>
      <c r="AD974" s="3"/>
      <c r="AE974" s="257"/>
      <c r="AF974" s="1"/>
      <c r="AG974" s="1"/>
      <c r="AH974" s="1"/>
      <c r="AI974" s="1"/>
      <c r="AJ974" s="1"/>
      <c r="AK974" s="1"/>
    </row>
    <row r="975" spans="1:37" ht="12.75" customHeight="1" x14ac:dyDescent="0.2">
      <c r="A975" s="1"/>
      <c r="B975" s="1"/>
      <c r="C975" s="1"/>
      <c r="D975" s="1"/>
      <c r="E975" s="1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01"/>
      <c r="AB975" s="1"/>
      <c r="AC975" s="3"/>
      <c r="AD975" s="3"/>
      <c r="AE975" s="257"/>
      <c r="AF975" s="1"/>
      <c r="AG975" s="1"/>
      <c r="AH975" s="1"/>
      <c r="AI975" s="1"/>
      <c r="AJ975" s="1"/>
      <c r="AK975" s="1"/>
    </row>
    <row r="976" spans="1:37" ht="12.75" customHeight="1" x14ac:dyDescent="0.2">
      <c r="A976" s="1"/>
      <c r="B976" s="1"/>
      <c r="C976" s="1"/>
      <c r="D976" s="1"/>
      <c r="E976" s="1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01"/>
      <c r="AB976" s="1"/>
      <c r="AC976" s="3"/>
      <c r="AD976" s="3"/>
      <c r="AE976" s="257"/>
      <c r="AF976" s="1"/>
      <c r="AG976" s="1"/>
      <c r="AH976" s="1"/>
      <c r="AI976" s="1"/>
      <c r="AJ976" s="1"/>
      <c r="AK976" s="1"/>
    </row>
    <row r="977" spans="1:37" ht="12.75" customHeight="1" x14ac:dyDescent="0.2">
      <c r="A977" s="1"/>
      <c r="B977" s="1"/>
      <c r="C977" s="1"/>
      <c r="D977" s="1"/>
      <c r="E977" s="1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01"/>
      <c r="AB977" s="1"/>
      <c r="AC977" s="3"/>
      <c r="AD977" s="3"/>
      <c r="AE977" s="257"/>
      <c r="AF977" s="1"/>
      <c r="AG977" s="1"/>
      <c r="AH977" s="1"/>
      <c r="AI977" s="1"/>
      <c r="AJ977" s="1"/>
      <c r="AK977" s="1"/>
    </row>
    <row r="978" spans="1:37" ht="12.75" customHeight="1" x14ac:dyDescent="0.2">
      <c r="A978" s="1"/>
      <c r="B978" s="1"/>
      <c r="C978" s="1"/>
      <c r="D978" s="1"/>
      <c r="E978" s="1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01"/>
      <c r="AB978" s="1"/>
      <c r="AC978" s="3"/>
      <c r="AD978" s="3"/>
      <c r="AE978" s="257"/>
      <c r="AF978" s="1"/>
      <c r="AG978" s="1"/>
      <c r="AH978" s="1"/>
      <c r="AI978" s="1"/>
      <c r="AJ978" s="1"/>
      <c r="AK978" s="1"/>
    </row>
    <row r="979" spans="1:37" ht="12.75" customHeight="1" x14ac:dyDescent="0.2">
      <c r="A979" s="1"/>
      <c r="B979" s="1"/>
      <c r="C979" s="1"/>
      <c r="D979" s="1"/>
      <c r="E979" s="1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01"/>
      <c r="AB979" s="1"/>
      <c r="AC979" s="3"/>
      <c r="AD979" s="3"/>
      <c r="AE979" s="257"/>
      <c r="AF979" s="1"/>
      <c r="AG979" s="1"/>
      <c r="AH979" s="1"/>
      <c r="AI979" s="1"/>
      <c r="AJ979" s="1"/>
      <c r="AK979" s="1"/>
    </row>
    <row r="980" spans="1:37" ht="12.75" customHeight="1" x14ac:dyDescent="0.2">
      <c r="A980" s="1"/>
      <c r="B980" s="1"/>
      <c r="C980" s="1"/>
      <c r="D980" s="1"/>
      <c r="E980" s="1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01"/>
      <c r="AB980" s="1"/>
      <c r="AC980" s="3"/>
      <c r="AD980" s="3"/>
      <c r="AE980" s="257"/>
      <c r="AF980" s="1"/>
      <c r="AG980" s="1"/>
      <c r="AH980" s="1"/>
      <c r="AI980" s="1"/>
      <c r="AJ980" s="1"/>
      <c r="AK980" s="1"/>
    </row>
    <row r="981" spans="1:37" ht="12.75" customHeight="1" x14ac:dyDescent="0.2">
      <c r="A981" s="1"/>
      <c r="B981" s="1"/>
      <c r="C981" s="1"/>
      <c r="D981" s="1"/>
      <c r="E981" s="1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01"/>
      <c r="AB981" s="1"/>
      <c r="AC981" s="3"/>
      <c r="AD981" s="3"/>
      <c r="AE981" s="257"/>
      <c r="AF981" s="1"/>
      <c r="AG981" s="1"/>
      <c r="AH981" s="1"/>
      <c r="AI981" s="1"/>
      <c r="AJ981" s="1"/>
      <c r="AK981" s="1"/>
    </row>
    <row r="982" spans="1:37" ht="12.75" customHeight="1" x14ac:dyDescent="0.2">
      <c r="A982" s="1"/>
      <c r="B982" s="1"/>
      <c r="C982" s="1"/>
      <c r="D982" s="1"/>
      <c r="E982" s="1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01"/>
      <c r="AB982" s="1"/>
      <c r="AC982" s="3"/>
      <c r="AD982" s="3"/>
      <c r="AE982" s="257"/>
      <c r="AF982" s="1"/>
      <c r="AG982" s="1"/>
      <c r="AH982" s="1"/>
      <c r="AI982" s="1"/>
      <c r="AJ982" s="1"/>
      <c r="AK982" s="1"/>
    </row>
    <row r="983" spans="1:37" ht="12.75" customHeight="1" x14ac:dyDescent="0.2">
      <c r="A983" s="1"/>
      <c r="B983" s="1"/>
      <c r="C983" s="1"/>
      <c r="D983" s="1"/>
      <c r="E983" s="1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01"/>
      <c r="AB983" s="1"/>
      <c r="AC983" s="3"/>
      <c r="AD983" s="3"/>
      <c r="AE983" s="257"/>
      <c r="AF983" s="1"/>
      <c r="AG983" s="1"/>
      <c r="AH983" s="1"/>
      <c r="AI983" s="1"/>
      <c r="AJ983" s="1"/>
      <c r="AK983" s="1"/>
    </row>
    <row r="984" spans="1:37" ht="12.75" customHeight="1" x14ac:dyDescent="0.2">
      <c r="A984" s="1"/>
      <c r="B984" s="1"/>
      <c r="C984" s="1"/>
      <c r="D984" s="1"/>
      <c r="E984" s="1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01"/>
      <c r="AB984" s="1"/>
      <c r="AC984" s="3"/>
      <c r="AD984" s="3"/>
      <c r="AE984" s="257"/>
      <c r="AF984" s="1"/>
      <c r="AG984" s="1"/>
      <c r="AH984" s="1"/>
      <c r="AI984" s="1"/>
      <c r="AJ984" s="1"/>
      <c r="AK984" s="1"/>
    </row>
    <row r="985" spans="1:37" ht="12.75" customHeight="1" x14ac:dyDescent="0.2">
      <c r="A985" s="1"/>
      <c r="B985" s="1"/>
      <c r="C985" s="1"/>
      <c r="D985" s="1"/>
      <c r="E985" s="1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01"/>
      <c r="AB985" s="1"/>
      <c r="AC985" s="3"/>
      <c r="AD985" s="3"/>
      <c r="AE985" s="257"/>
      <c r="AF985" s="1"/>
      <c r="AG985" s="1"/>
      <c r="AH985" s="1"/>
      <c r="AI985" s="1"/>
      <c r="AJ985" s="1"/>
      <c r="AK985" s="1"/>
    </row>
    <row r="986" spans="1:37" ht="12.75" customHeight="1" x14ac:dyDescent="0.2">
      <c r="A986" s="1"/>
      <c r="B986" s="1"/>
      <c r="C986" s="1"/>
      <c r="D986" s="1"/>
      <c r="E986" s="1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01"/>
      <c r="AB986" s="1"/>
      <c r="AC986" s="3"/>
      <c r="AD986" s="3"/>
      <c r="AE986" s="257"/>
      <c r="AF986" s="1"/>
      <c r="AG986" s="1"/>
      <c r="AH986" s="1"/>
      <c r="AI986" s="1"/>
      <c r="AJ986" s="1"/>
      <c r="AK986" s="1"/>
    </row>
    <row r="987" spans="1:37" ht="12.75" customHeight="1" x14ac:dyDescent="0.2">
      <c r="A987" s="1"/>
      <c r="B987" s="1"/>
      <c r="C987" s="1"/>
      <c r="D987" s="1"/>
      <c r="E987" s="1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01"/>
      <c r="AB987" s="1"/>
      <c r="AC987" s="3"/>
      <c r="AD987" s="3"/>
      <c r="AE987" s="257"/>
      <c r="AF987" s="1"/>
      <c r="AG987" s="1"/>
      <c r="AH987" s="1"/>
      <c r="AI987" s="1"/>
      <c r="AJ987" s="1"/>
      <c r="AK987" s="1"/>
    </row>
    <row r="988" spans="1:37" ht="12.75" customHeight="1" x14ac:dyDescent="0.2">
      <c r="A988" s="1"/>
      <c r="B988" s="1"/>
      <c r="C988" s="1"/>
      <c r="D988" s="1"/>
      <c r="E988" s="1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01"/>
      <c r="AB988" s="1"/>
      <c r="AC988" s="3"/>
      <c r="AD988" s="3"/>
      <c r="AE988" s="257"/>
      <c r="AF988" s="1"/>
      <c r="AG988" s="1"/>
      <c r="AH988" s="1"/>
      <c r="AI988" s="1"/>
      <c r="AJ988" s="1"/>
      <c r="AK988" s="1"/>
    </row>
  </sheetData>
  <mergeCells count="135">
    <mergeCell ref="A48:A52"/>
    <mergeCell ref="B48:B52"/>
    <mergeCell ref="C48:C52"/>
    <mergeCell ref="D48:D49"/>
    <mergeCell ref="A45:A47"/>
    <mergeCell ref="C35:H35"/>
    <mergeCell ref="D34:H34"/>
    <mergeCell ref="O30:O32"/>
    <mergeCell ref="H30:H32"/>
    <mergeCell ref="G30:G32"/>
    <mergeCell ref="D37:F37"/>
    <mergeCell ref="E38:F38"/>
    <mergeCell ref="E45:F45"/>
    <mergeCell ref="E48:F48"/>
    <mergeCell ref="D44:F44"/>
    <mergeCell ref="A22:A24"/>
    <mergeCell ref="B22:B24"/>
    <mergeCell ref="C22:C24"/>
    <mergeCell ref="D22:D23"/>
    <mergeCell ref="D24:H24"/>
    <mergeCell ref="C45:C47"/>
    <mergeCell ref="C42:H42"/>
    <mergeCell ref="D41:H41"/>
    <mergeCell ref="D45:D46"/>
    <mergeCell ref="A38:A40"/>
    <mergeCell ref="A29:A33"/>
    <mergeCell ref="B29:B33"/>
    <mergeCell ref="D40:H40"/>
    <mergeCell ref="D28:F28"/>
    <mergeCell ref="E29:F29"/>
    <mergeCell ref="B38:B40"/>
    <mergeCell ref="C38:C40"/>
    <mergeCell ref="D38:D39"/>
    <mergeCell ref="AB1:AD1"/>
    <mergeCell ref="AA3:AA5"/>
    <mergeCell ref="D29:D32"/>
    <mergeCell ref="D33:H33"/>
    <mergeCell ref="C29:C33"/>
    <mergeCell ref="E30:E32"/>
    <mergeCell ref="F30:F32"/>
    <mergeCell ref="I30:I32"/>
    <mergeCell ref="J30:J32"/>
    <mergeCell ref="K30:K32"/>
    <mergeCell ref="L30:L32"/>
    <mergeCell ref="M30:M32"/>
    <mergeCell ref="N30:N32"/>
    <mergeCell ref="C26:H26"/>
    <mergeCell ref="Q30:Q32"/>
    <mergeCell ref="AA30:AA32"/>
    <mergeCell ref="P30:P32"/>
    <mergeCell ref="AA25:AF25"/>
    <mergeCell ref="AA26:AF26"/>
    <mergeCell ref="H29:AF29"/>
    <mergeCell ref="AA33:AF33"/>
    <mergeCell ref="B3:B5"/>
    <mergeCell ref="C3:C5"/>
    <mergeCell ref="B2:AD2"/>
    <mergeCell ref="J3:Q4"/>
    <mergeCell ref="A16:A19"/>
    <mergeCell ref="B16:B19"/>
    <mergeCell ref="A9:A11"/>
    <mergeCell ref="A3:A5"/>
    <mergeCell ref="C16:C19"/>
    <mergeCell ref="D16:D18"/>
    <mergeCell ref="C13:H13"/>
    <mergeCell ref="C9:C11"/>
    <mergeCell ref="D9:D10"/>
    <mergeCell ref="D12:H12"/>
    <mergeCell ref="B9:B11"/>
    <mergeCell ref="D19:H19"/>
    <mergeCell ref="I3:I5"/>
    <mergeCell ref="D3:D5"/>
    <mergeCell ref="R3:R5"/>
    <mergeCell ref="B58:AD58"/>
    <mergeCell ref="B59:AD59"/>
    <mergeCell ref="B61:AD61"/>
    <mergeCell ref="D20:H20"/>
    <mergeCell ref="D11:H11"/>
    <mergeCell ref="H3:H5"/>
    <mergeCell ref="G3:G5"/>
    <mergeCell ref="D8:F8"/>
    <mergeCell ref="E9:F9"/>
    <mergeCell ref="D15:F15"/>
    <mergeCell ref="D21:F21"/>
    <mergeCell ref="E22:F22"/>
    <mergeCell ref="E16:F16"/>
    <mergeCell ref="E3:E5"/>
    <mergeCell ref="F3:F5"/>
    <mergeCell ref="D53:H53"/>
    <mergeCell ref="D54:H54"/>
    <mergeCell ref="B56:H56"/>
    <mergeCell ref="C55:H55"/>
    <mergeCell ref="B45:B47"/>
    <mergeCell ref="AA47:AD47"/>
    <mergeCell ref="D47:H47"/>
    <mergeCell ref="AA55:AF55"/>
    <mergeCell ref="AA56:AF56"/>
    <mergeCell ref="AA34:AF34"/>
    <mergeCell ref="AA35:AF35"/>
    <mergeCell ref="H38:AF38"/>
    <mergeCell ref="S3:Z4"/>
    <mergeCell ref="R30:R32"/>
    <mergeCell ref="S30:S32"/>
    <mergeCell ref="T30:T32"/>
    <mergeCell ref="U30:U32"/>
    <mergeCell ref="V30:V32"/>
    <mergeCell ref="W30:W32"/>
    <mergeCell ref="X30:X32"/>
    <mergeCell ref="Y30:Y32"/>
    <mergeCell ref="Z30:Z32"/>
    <mergeCell ref="D25:H25"/>
    <mergeCell ref="AA40:AF40"/>
    <mergeCell ref="AA41:AF41"/>
    <mergeCell ref="AA42:AF42"/>
    <mergeCell ref="I45:AF45"/>
    <mergeCell ref="H48:AF48"/>
    <mergeCell ref="AA53:AF53"/>
    <mergeCell ref="AA54:AF54"/>
    <mergeCell ref="AB3:AF4"/>
    <mergeCell ref="B6:AF6"/>
    <mergeCell ref="C7:Z7"/>
    <mergeCell ref="C14:Z14"/>
    <mergeCell ref="C27:Z27"/>
    <mergeCell ref="C36:Z36"/>
    <mergeCell ref="H37:Z37"/>
    <mergeCell ref="C43:Z43"/>
    <mergeCell ref="H9:AF9"/>
    <mergeCell ref="AA11:AF11"/>
    <mergeCell ref="AA12:AF12"/>
    <mergeCell ref="AA13:AF13"/>
    <mergeCell ref="H16:AF16"/>
    <mergeCell ref="AA19:AF19"/>
    <mergeCell ref="AA20:AF20"/>
    <mergeCell ref="H22:AF22"/>
    <mergeCell ref="AA24:AF24"/>
  </mergeCells>
  <pageMargins left="0.23622047244094491" right="0.11811023622047245" top="0.70866141732283472" bottom="0.70866141732283472" header="0" footer="0"/>
  <pageSetup paperSize="9" scale="5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workbookViewId="0"/>
  </sheetViews>
  <sheetFormatPr defaultColWidth="14.42578125" defaultRowHeight="15" customHeight="1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9" max="9" width="8.7109375" customWidth="1"/>
    <col min="10" max="10" width="7.85546875" customWidth="1"/>
    <col min="11" max="11" width="7.28515625" customWidth="1"/>
    <col min="12" max="12" width="5.5703125" customWidth="1"/>
    <col min="13" max="13" width="8.7109375" customWidth="1"/>
    <col min="14" max="14" width="7.28515625" customWidth="1"/>
    <col min="15" max="15" width="7" customWidth="1"/>
    <col min="16" max="16" width="5.42578125" customWidth="1"/>
    <col min="17" max="26" width="8.7109375" customWidth="1"/>
  </cols>
  <sheetData>
    <row r="1" spans="1:16" ht="12.75" customHeight="1" x14ac:dyDescent="0.2">
      <c r="A1" s="1"/>
      <c r="B1" s="1"/>
      <c r="C1" s="1"/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12.75" customHeight="1" x14ac:dyDescent="0.2">
      <c r="A2" s="491" t="s">
        <v>1</v>
      </c>
      <c r="B2" s="458" t="s">
        <v>2</v>
      </c>
      <c r="C2" s="458" t="s">
        <v>3</v>
      </c>
      <c r="D2" s="490" t="s">
        <v>5</v>
      </c>
      <c r="E2" s="458" t="s">
        <v>8</v>
      </c>
      <c r="F2" s="498" t="s">
        <v>9</v>
      </c>
      <c r="G2" s="497" t="s">
        <v>10</v>
      </c>
      <c r="H2" s="497" t="s">
        <v>6</v>
      </c>
      <c r="I2" s="493" t="s">
        <v>12</v>
      </c>
      <c r="J2" s="494"/>
      <c r="K2" s="494"/>
      <c r="L2" s="495"/>
      <c r="M2" s="493" t="s">
        <v>13</v>
      </c>
      <c r="N2" s="494"/>
      <c r="O2" s="494"/>
      <c r="P2" s="495"/>
    </row>
    <row r="3" spans="1:16" ht="12.75" customHeight="1" x14ac:dyDescent="0.2">
      <c r="A3" s="447"/>
      <c r="B3" s="360"/>
      <c r="C3" s="360"/>
      <c r="D3" s="360"/>
      <c r="E3" s="360"/>
      <c r="F3" s="445"/>
      <c r="G3" s="446"/>
      <c r="H3" s="446"/>
      <c r="I3" s="482" t="s">
        <v>14</v>
      </c>
      <c r="J3" s="483" t="s">
        <v>16</v>
      </c>
      <c r="K3" s="484"/>
      <c r="L3" s="485" t="s">
        <v>26</v>
      </c>
      <c r="M3" s="482" t="s">
        <v>14</v>
      </c>
      <c r="N3" s="483" t="s">
        <v>16</v>
      </c>
      <c r="O3" s="484"/>
      <c r="P3" s="485" t="s">
        <v>26</v>
      </c>
    </row>
    <row r="4" spans="1:16" ht="114.75" customHeight="1" x14ac:dyDescent="0.2">
      <c r="A4" s="492"/>
      <c r="B4" s="361"/>
      <c r="C4" s="361"/>
      <c r="D4" s="360"/>
      <c r="E4" s="360"/>
      <c r="F4" s="325"/>
      <c r="G4" s="446"/>
      <c r="H4" s="446"/>
      <c r="I4" s="447"/>
      <c r="J4" s="9" t="s">
        <v>14</v>
      </c>
      <c r="K4" s="9" t="s">
        <v>30</v>
      </c>
      <c r="L4" s="486"/>
      <c r="M4" s="447"/>
      <c r="N4" s="9" t="s">
        <v>14</v>
      </c>
      <c r="O4" s="9" t="s">
        <v>30</v>
      </c>
      <c r="P4" s="486"/>
    </row>
    <row r="5" spans="1:16" ht="14.25" customHeight="1" x14ac:dyDescent="0.2">
      <c r="A5" s="487" t="s">
        <v>31</v>
      </c>
      <c r="B5" s="449"/>
      <c r="C5" s="449"/>
      <c r="D5" s="449"/>
      <c r="E5" s="449"/>
      <c r="F5" s="449"/>
      <c r="G5" s="449"/>
      <c r="H5" s="449"/>
      <c r="I5" s="449"/>
      <c r="J5" s="449"/>
      <c r="K5" s="449"/>
      <c r="L5" s="449"/>
      <c r="M5" s="449"/>
      <c r="N5" s="449"/>
      <c r="O5" s="449"/>
      <c r="P5" s="450"/>
    </row>
    <row r="6" spans="1:16" ht="18" customHeight="1" x14ac:dyDescent="0.2">
      <c r="A6" s="11" t="s">
        <v>28</v>
      </c>
      <c r="B6" s="488" t="s">
        <v>28</v>
      </c>
      <c r="C6" s="428" t="s">
        <v>28</v>
      </c>
      <c r="D6" s="496" t="s">
        <v>33</v>
      </c>
      <c r="E6" s="12" t="s">
        <v>28</v>
      </c>
      <c r="F6" s="13"/>
      <c r="G6" s="14"/>
      <c r="H6" s="499" t="s">
        <v>15</v>
      </c>
      <c r="I6" s="15">
        <v>2078</v>
      </c>
      <c r="J6" s="16">
        <v>2078</v>
      </c>
      <c r="K6" s="16">
        <v>1565.1</v>
      </c>
      <c r="L6" s="18"/>
      <c r="M6" s="15">
        <v>2335.6999999999998</v>
      </c>
      <c r="N6" s="19">
        <v>2335.6999999999998</v>
      </c>
      <c r="O6" s="19">
        <v>1761.9</v>
      </c>
      <c r="P6" s="20"/>
    </row>
    <row r="7" spans="1:16" ht="12.75" customHeight="1" x14ac:dyDescent="0.2">
      <c r="A7" s="22"/>
      <c r="B7" s="489"/>
      <c r="C7" s="360"/>
      <c r="D7" s="445"/>
      <c r="E7" s="23" t="s">
        <v>34</v>
      </c>
      <c r="F7" s="24"/>
      <c r="G7" s="25"/>
      <c r="H7" s="454"/>
      <c r="I7" s="26">
        <v>1994.7</v>
      </c>
      <c r="J7" s="27">
        <v>1994.7</v>
      </c>
      <c r="K7" s="27">
        <v>1522.9</v>
      </c>
      <c r="L7" s="28"/>
      <c r="M7" s="26">
        <v>2221.5</v>
      </c>
      <c r="N7" s="29">
        <v>2221.5</v>
      </c>
      <c r="O7" s="29">
        <v>1696</v>
      </c>
      <c r="P7" s="31"/>
    </row>
    <row r="8" spans="1:16" ht="12.75" customHeight="1" x14ac:dyDescent="0.2">
      <c r="A8" s="22"/>
      <c r="B8" s="489"/>
      <c r="C8" s="360"/>
      <c r="D8" s="445"/>
      <c r="E8" s="23" t="s">
        <v>38</v>
      </c>
      <c r="F8" s="24"/>
      <c r="G8" s="25"/>
      <c r="H8" s="454"/>
      <c r="I8" s="26">
        <v>985</v>
      </c>
      <c r="J8" s="27">
        <v>985</v>
      </c>
      <c r="K8" s="27">
        <v>752</v>
      </c>
      <c r="L8" s="28"/>
      <c r="M8" s="26">
        <v>1058.0999999999999</v>
      </c>
      <c r="N8" s="29">
        <v>1058.0999999999999</v>
      </c>
      <c r="O8" s="29">
        <v>807.9</v>
      </c>
      <c r="P8" s="31"/>
    </row>
    <row r="9" spans="1:16" ht="12.75" customHeight="1" x14ac:dyDescent="0.2">
      <c r="A9" s="22"/>
      <c r="B9" s="489"/>
      <c r="C9" s="360"/>
      <c r="D9" s="445"/>
      <c r="E9" s="23" t="s">
        <v>39</v>
      </c>
      <c r="F9" s="24"/>
      <c r="G9" s="25"/>
      <c r="H9" s="454"/>
      <c r="I9" s="26">
        <v>66.099999999999994</v>
      </c>
      <c r="J9" s="27">
        <v>66.099999999999994</v>
      </c>
      <c r="K9" s="27">
        <v>50.5</v>
      </c>
      <c r="L9" s="28"/>
      <c r="M9" s="26">
        <v>65.8</v>
      </c>
      <c r="N9" s="29">
        <v>65.8</v>
      </c>
      <c r="O9" s="29">
        <v>50.3</v>
      </c>
      <c r="P9" s="31"/>
    </row>
    <row r="10" spans="1:16" ht="12.75" customHeight="1" x14ac:dyDescent="0.2">
      <c r="A10" s="22"/>
      <c r="B10" s="489"/>
      <c r="C10" s="360"/>
      <c r="D10" s="445"/>
      <c r="E10" s="23" t="s">
        <v>40</v>
      </c>
      <c r="F10" s="24"/>
      <c r="G10" s="25"/>
      <c r="H10" s="454"/>
      <c r="I10" s="26">
        <v>17.299999999999997</v>
      </c>
      <c r="J10" s="27">
        <v>17.299999999999997</v>
      </c>
      <c r="K10" s="27">
        <v>13.2</v>
      </c>
      <c r="L10" s="28"/>
      <c r="M10" s="26">
        <v>45</v>
      </c>
      <c r="N10" s="29">
        <v>45</v>
      </c>
      <c r="O10" s="29">
        <v>34.4</v>
      </c>
      <c r="P10" s="31"/>
    </row>
    <row r="11" spans="1:16" ht="12.75" customHeight="1" x14ac:dyDescent="0.2">
      <c r="A11" s="22"/>
      <c r="B11" s="489"/>
      <c r="C11" s="360"/>
      <c r="D11" s="445"/>
      <c r="E11" s="23" t="s">
        <v>42</v>
      </c>
      <c r="F11" s="24"/>
      <c r="G11" s="25"/>
      <c r="H11" s="454"/>
      <c r="I11" s="26">
        <v>185.5</v>
      </c>
      <c r="J11" s="27">
        <v>185.5</v>
      </c>
      <c r="K11" s="27">
        <v>141.6</v>
      </c>
      <c r="L11" s="28"/>
      <c r="M11" s="26">
        <v>227.7</v>
      </c>
      <c r="N11" s="29">
        <v>227.7</v>
      </c>
      <c r="O11" s="29">
        <v>173.8</v>
      </c>
      <c r="P11" s="31"/>
    </row>
    <row r="12" spans="1:16" ht="12.75" customHeight="1" x14ac:dyDescent="0.2">
      <c r="A12" s="22"/>
      <c r="B12" s="489"/>
      <c r="C12" s="360"/>
      <c r="D12" s="445"/>
      <c r="E12" s="23" t="s">
        <v>43</v>
      </c>
      <c r="F12" s="24"/>
      <c r="G12" s="25"/>
      <c r="H12" s="454"/>
      <c r="I12" s="26">
        <v>221.2</v>
      </c>
      <c r="J12" s="27">
        <v>221.2</v>
      </c>
      <c r="K12" s="27">
        <v>168.9</v>
      </c>
      <c r="L12" s="28"/>
      <c r="M12" s="26">
        <v>241.8</v>
      </c>
      <c r="N12" s="29">
        <v>241.8</v>
      </c>
      <c r="O12" s="29">
        <v>184.6</v>
      </c>
      <c r="P12" s="31"/>
    </row>
    <row r="13" spans="1:16" ht="12.75" customHeight="1" x14ac:dyDescent="0.2">
      <c r="A13" s="22"/>
      <c r="B13" s="489"/>
      <c r="C13" s="360"/>
      <c r="D13" s="445"/>
      <c r="E13" s="23" t="s">
        <v>44</v>
      </c>
      <c r="F13" s="24"/>
      <c r="G13" s="25"/>
      <c r="H13" s="454"/>
      <c r="I13" s="26">
        <v>1214.0999999999999</v>
      </c>
      <c r="J13" s="27">
        <v>1214.0999999999999</v>
      </c>
      <c r="K13" s="27">
        <v>926.9</v>
      </c>
      <c r="L13" s="28"/>
      <c r="M13" s="26">
        <v>1325.7</v>
      </c>
      <c r="N13" s="29">
        <v>1325.7</v>
      </c>
      <c r="O13" s="29">
        <v>1012.2</v>
      </c>
      <c r="P13" s="31"/>
    </row>
    <row r="14" spans="1:16" ht="12.75" customHeight="1" x14ac:dyDescent="0.2">
      <c r="A14" s="22"/>
      <c r="B14" s="489"/>
      <c r="C14" s="360"/>
      <c r="D14" s="445"/>
      <c r="E14" s="23" t="s">
        <v>45</v>
      </c>
      <c r="F14" s="24"/>
      <c r="G14" s="25"/>
      <c r="H14" s="454"/>
      <c r="I14" s="26">
        <v>190.2</v>
      </c>
      <c r="J14" s="27">
        <v>190.2</v>
      </c>
      <c r="K14" s="27">
        <v>145.19999999999999</v>
      </c>
      <c r="L14" s="28"/>
      <c r="M14" s="26">
        <v>203.7</v>
      </c>
      <c r="N14" s="29">
        <v>203.7</v>
      </c>
      <c r="O14" s="29">
        <v>155.5</v>
      </c>
      <c r="P14" s="31"/>
    </row>
    <row r="15" spans="1:16" ht="12.75" customHeight="1" x14ac:dyDescent="0.2">
      <c r="A15" s="22"/>
      <c r="B15" s="489"/>
      <c r="C15" s="360"/>
      <c r="D15" s="445"/>
      <c r="E15" s="23" t="s">
        <v>46</v>
      </c>
      <c r="F15" s="24"/>
      <c r="G15" s="25"/>
      <c r="H15" s="454"/>
      <c r="I15" s="26">
        <v>159.30000000000001</v>
      </c>
      <c r="J15" s="27">
        <v>159.30000000000001</v>
      </c>
      <c r="K15" s="27">
        <v>121.6</v>
      </c>
      <c r="L15" s="28"/>
      <c r="M15" s="26">
        <v>151.30000000000001</v>
      </c>
      <c r="N15" s="29">
        <v>151.30000000000001</v>
      </c>
      <c r="O15" s="29">
        <v>115.5</v>
      </c>
      <c r="P15" s="31"/>
    </row>
    <row r="16" spans="1:16" ht="12.75" customHeight="1" x14ac:dyDescent="0.2">
      <c r="A16" s="22"/>
      <c r="B16" s="489"/>
      <c r="C16" s="360"/>
      <c r="D16" s="445"/>
      <c r="E16" s="23" t="s">
        <v>47</v>
      </c>
      <c r="F16" s="24"/>
      <c r="G16" s="25"/>
      <c r="H16" s="454"/>
      <c r="I16" s="26">
        <v>1218.4000000000001</v>
      </c>
      <c r="J16" s="27">
        <v>1218.4000000000001</v>
      </c>
      <c r="K16" s="27">
        <v>930.2</v>
      </c>
      <c r="L16" s="28"/>
      <c r="M16" s="26">
        <v>1274.8</v>
      </c>
      <c r="N16" s="29">
        <v>1274.8</v>
      </c>
      <c r="O16" s="29">
        <v>973.3</v>
      </c>
      <c r="P16" s="31"/>
    </row>
    <row r="17" spans="1:26" ht="12.75" customHeight="1" x14ac:dyDescent="0.2">
      <c r="A17" s="22"/>
      <c r="B17" s="489"/>
      <c r="C17" s="360"/>
      <c r="D17" s="445"/>
      <c r="E17" s="23" t="s">
        <v>48</v>
      </c>
      <c r="F17" s="24"/>
      <c r="G17" s="25"/>
      <c r="H17" s="454"/>
      <c r="I17" s="26">
        <v>200.7</v>
      </c>
      <c r="J17" s="27">
        <v>200.7</v>
      </c>
      <c r="K17" s="27">
        <v>153.19999999999999</v>
      </c>
      <c r="L17" s="28"/>
      <c r="M17" s="26">
        <v>224.7</v>
      </c>
      <c r="N17" s="29">
        <v>224.7</v>
      </c>
      <c r="O17" s="29">
        <v>171.5</v>
      </c>
      <c r="P17" s="31"/>
    </row>
    <row r="18" spans="1:26" ht="12.75" customHeight="1" x14ac:dyDescent="0.2">
      <c r="A18" s="22"/>
      <c r="B18" s="489"/>
      <c r="C18" s="360"/>
      <c r="D18" s="445"/>
      <c r="E18" s="23" t="s">
        <v>49</v>
      </c>
      <c r="F18" s="24"/>
      <c r="G18" s="25"/>
      <c r="H18" s="454"/>
      <c r="I18" s="26">
        <v>165.4</v>
      </c>
      <c r="J18" s="27">
        <v>165.4</v>
      </c>
      <c r="K18" s="27">
        <v>126.3</v>
      </c>
      <c r="L18" s="28"/>
      <c r="M18" s="26">
        <v>161.19999999999999</v>
      </c>
      <c r="N18" s="29">
        <v>161.19999999999999</v>
      </c>
      <c r="O18" s="29">
        <v>123.1</v>
      </c>
      <c r="P18" s="31"/>
    </row>
    <row r="19" spans="1:26" ht="12.75" customHeight="1" x14ac:dyDescent="0.2">
      <c r="A19" s="22"/>
      <c r="B19" s="489"/>
      <c r="C19" s="360"/>
      <c r="D19" s="445"/>
      <c r="E19" s="23" t="s">
        <v>50</v>
      </c>
      <c r="F19" s="24"/>
      <c r="G19" s="25"/>
      <c r="H19" s="454"/>
      <c r="I19" s="26">
        <v>185.3</v>
      </c>
      <c r="J19" s="27">
        <v>185.3</v>
      </c>
      <c r="K19" s="27">
        <v>141.5</v>
      </c>
      <c r="L19" s="28"/>
      <c r="M19" s="26">
        <v>198.9</v>
      </c>
      <c r="N19" s="29">
        <v>198.9</v>
      </c>
      <c r="O19" s="29">
        <v>151.80000000000001</v>
      </c>
      <c r="P19" s="31"/>
    </row>
    <row r="20" spans="1:26" ht="12.75" customHeight="1" x14ac:dyDescent="0.2">
      <c r="A20" s="22"/>
      <c r="B20" s="489"/>
      <c r="C20" s="360"/>
      <c r="D20" s="445"/>
      <c r="E20" s="23" t="s">
        <v>51</v>
      </c>
      <c r="F20" s="24"/>
      <c r="G20" s="25"/>
      <c r="H20" s="454"/>
      <c r="I20" s="26">
        <v>876.8</v>
      </c>
      <c r="J20" s="27">
        <v>876.8</v>
      </c>
      <c r="K20" s="27">
        <v>669.4</v>
      </c>
      <c r="L20" s="28"/>
      <c r="M20" s="26">
        <v>944.4</v>
      </c>
      <c r="N20" s="29">
        <v>944.4</v>
      </c>
      <c r="O20" s="29">
        <v>721</v>
      </c>
      <c r="P20" s="31"/>
    </row>
    <row r="21" spans="1:26" ht="12.75" customHeight="1" x14ac:dyDescent="0.2">
      <c r="A21" s="22"/>
      <c r="B21" s="489"/>
      <c r="C21" s="360"/>
      <c r="D21" s="445"/>
      <c r="E21" s="23" t="s">
        <v>52</v>
      </c>
      <c r="F21" s="24"/>
      <c r="G21" s="25"/>
      <c r="H21" s="454"/>
      <c r="I21" s="26">
        <v>504.5</v>
      </c>
      <c r="J21" s="27">
        <v>504.5</v>
      </c>
      <c r="K21" s="27">
        <v>385.2</v>
      </c>
      <c r="L21" s="28"/>
      <c r="M21" s="26">
        <v>542.9</v>
      </c>
      <c r="N21" s="29">
        <v>542.9</v>
      </c>
      <c r="O21" s="29">
        <v>414.5</v>
      </c>
      <c r="P21" s="31"/>
    </row>
    <row r="22" spans="1:26" ht="12.75" customHeight="1" x14ac:dyDescent="0.2">
      <c r="A22" s="22"/>
      <c r="B22" s="489"/>
      <c r="C22" s="360"/>
      <c r="D22" s="445"/>
      <c r="E22" s="23" t="s">
        <v>53</v>
      </c>
      <c r="F22" s="24"/>
      <c r="G22" s="25"/>
      <c r="H22" s="454"/>
      <c r="I22" s="26">
        <v>218.60000000000002</v>
      </c>
      <c r="J22" s="27">
        <v>218.60000000000002</v>
      </c>
      <c r="K22" s="27">
        <v>161.30000000000001</v>
      </c>
      <c r="L22" s="28"/>
      <c r="M22" s="26">
        <v>290.3</v>
      </c>
      <c r="N22" s="29">
        <v>290.3</v>
      </c>
      <c r="O22" s="29">
        <v>221.7</v>
      </c>
      <c r="P22" s="31"/>
    </row>
    <row r="23" spans="1:26" ht="12.75" customHeight="1" x14ac:dyDescent="0.2">
      <c r="A23" s="22"/>
      <c r="B23" s="489"/>
      <c r="C23" s="360"/>
      <c r="D23" s="445"/>
      <c r="E23" s="23" t="s">
        <v>54</v>
      </c>
      <c r="F23" s="24"/>
      <c r="G23" s="25"/>
      <c r="H23" s="454"/>
      <c r="I23" s="26">
        <v>49.900000000000006</v>
      </c>
      <c r="J23" s="27">
        <v>49.900000000000006</v>
      </c>
      <c r="K23" s="27">
        <v>38.1</v>
      </c>
      <c r="L23" s="28"/>
      <c r="M23" s="26">
        <v>49.9</v>
      </c>
      <c r="N23" s="29">
        <v>49.9</v>
      </c>
      <c r="O23" s="29">
        <v>38.1</v>
      </c>
      <c r="P23" s="31"/>
    </row>
    <row r="24" spans="1:26" ht="12.75" customHeight="1" x14ac:dyDescent="0.2">
      <c r="A24" s="22"/>
      <c r="B24" s="489"/>
      <c r="C24" s="360"/>
      <c r="D24" s="445"/>
      <c r="E24" s="23" t="s">
        <v>55</v>
      </c>
      <c r="F24" s="24"/>
      <c r="G24" s="33"/>
      <c r="H24" s="440"/>
      <c r="I24" s="34">
        <v>21.2</v>
      </c>
      <c r="J24" s="35">
        <v>21.2</v>
      </c>
      <c r="K24" s="35">
        <v>16.2</v>
      </c>
      <c r="L24" s="36"/>
      <c r="M24" s="34">
        <v>21.1</v>
      </c>
      <c r="N24" s="37">
        <v>21.1</v>
      </c>
      <c r="O24" s="37">
        <v>16.100000000000001</v>
      </c>
      <c r="P24" s="38"/>
    </row>
    <row r="25" spans="1:26" ht="12.75" customHeight="1" x14ac:dyDescent="0.2">
      <c r="A25" s="22"/>
      <c r="B25" s="489"/>
      <c r="C25" s="360"/>
      <c r="D25" s="39"/>
      <c r="E25" s="12" t="s">
        <v>56</v>
      </c>
      <c r="F25" s="13"/>
      <c r="G25" s="40"/>
      <c r="H25" s="41" t="s">
        <v>58</v>
      </c>
      <c r="I25" s="42">
        <v>40.4</v>
      </c>
      <c r="J25" s="43">
        <v>40.4</v>
      </c>
      <c r="K25" s="43">
        <v>0</v>
      </c>
      <c r="L25" s="44">
        <v>0</v>
      </c>
      <c r="M25" s="42">
        <v>40.4</v>
      </c>
      <c r="N25" s="43">
        <v>40.4</v>
      </c>
      <c r="O25" s="43">
        <v>0</v>
      </c>
      <c r="P25" s="45">
        <v>0</v>
      </c>
    </row>
    <row r="26" spans="1:26" ht="24" x14ac:dyDescent="0.2">
      <c r="A26" s="46"/>
      <c r="B26" s="457"/>
      <c r="C26" s="425"/>
      <c r="D26" s="47"/>
      <c r="E26" s="48"/>
      <c r="F26" s="49"/>
      <c r="G26" s="50"/>
      <c r="H26" s="51" t="s">
        <v>36</v>
      </c>
      <c r="I26" s="52">
        <v>10592.599999999999</v>
      </c>
      <c r="J26" s="52">
        <v>10592.599999999999</v>
      </c>
      <c r="K26" s="52">
        <v>8029.2999999999993</v>
      </c>
      <c r="L26" s="53">
        <v>0</v>
      </c>
      <c r="M26" s="52">
        <v>11624.899999999998</v>
      </c>
      <c r="N26" s="52">
        <v>11624.899999999998</v>
      </c>
      <c r="O26" s="52">
        <v>8823.2000000000025</v>
      </c>
      <c r="P26" s="54">
        <v>0</v>
      </c>
    </row>
    <row r="27" spans="1:26" ht="12.75" x14ac:dyDescent="0.2">
      <c r="A27" s="468" t="s">
        <v>61</v>
      </c>
      <c r="B27" s="449"/>
      <c r="C27" s="449"/>
      <c r="D27" s="449"/>
      <c r="E27" s="449"/>
      <c r="F27" s="449"/>
      <c r="G27" s="449"/>
      <c r="H27" s="449"/>
      <c r="I27" s="449"/>
      <c r="J27" s="449"/>
      <c r="K27" s="449"/>
      <c r="L27" s="449"/>
      <c r="M27" s="449"/>
      <c r="N27" s="449"/>
      <c r="O27" s="449"/>
      <c r="P27" s="450"/>
    </row>
    <row r="28" spans="1:26" ht="12" customHeight="1" x14ac:dyDescent="0.2">
      <c r="A28" s="472" t="s">
        <v>28</v>
      </c>
      <c r="B28" s="480" t="s">
        <v>28</v>
      </c>
      <c r="C28" s="481" t="s">
        <v>34</v>
      </c>
      <c r="D28" s="474" t="s">
        <v>62</v>
      </c>
      <c r="E28" s="459"/>
      <c r="F28" s="460" t="s">
        <v>28</v>
      </c>
      <c r="G28" s="462"/>
      <c r="H28" s="59" t="s">
        <v>15</v>
      </c>
      <c r="I28" s="60" t="e">
        <f t="shared" ref="I28:I31" si="0">#N/A</f>
        <v>#N/A</v>
      </c>
      <c r="J28" s="61">
        <v>60</v>
      </c>
      <c r="K28" s="61"/>
      <c r="L28" s="62"/>
      <c r="M28" s="63">
        <f t="shared" ref="M28:M31" si="1">N28+P28</f>
        <v>147</v>
      </c>
      <c r="N28" s="65">
        <v>147</v>
      </c>
      <c r="O28" s="65"/>
      <c r="P28" s="31"/>
    </row>
    <row r="29" spans="1:26" ht="15.75" customHeight="1" x14ac:dyDescent="0.2">
      <c r="A29" s="422"/>
      <c r="B29" s="457"/>
      <c r="C29" s="425"/>
      <c r="D29" s="442"/>
      <c r="E29" s="422"/>
      <c r="F29" s="430"/>
      <c r="G29" s="432"/>
      <c r="H29" s="66" t="s">
        <v>36</v>
      </c>
      <c r="I29" s="67" t="e">
        <f t="shared" si="0"/>
        <v>#N/A</v>
      </c>
      <c r="J29" s="68">
        <f>J28</f>
        <v>60</v>
      </c>
      <c r="K29" s="68"/>
      <c r="L29" s="69"/>
      <c r="M29" s="67">
        <f t="shared" si="1"/>
        <v>147</v>
      </c>
      <c r="N29" s="68">
        <f>N28</f>
        <v>147</v>
      </c>
      <c r="O29" s="68"/>
      <c r="P29" s="70"/>
    </row>
    <row r="30" spans="1:26" ht="14.25" customHeight="1" x14ac:dyDescent="0.2">
      <c r="A30" s="11" t="s">
        <v>28</v>
      </c>
      <c r="B30" s="71" t="s">
        <v>28</v>
      </c>
      <c r="C30" s="428" t="s">
        <v>59</v>
      </c>
      <c r="D30" s="444" t="s">
        <v>64</v>
      </c>
      <c r="E30" s="465"/>
      <c r="F30" s="463" t="s">
        <v>28</v>
      </c>
      <c r="G30" s="461"/>
      <c r="H30" s="72" t="s">
        <v>15</v>
      </c>
      <c r="I30" s="60" t="e">
        <f t="shared" si="0"/>
        <v>#N/A</v>
      </c>
      <c r="J30" s="61">
        <v>10.5</v>
      </c>
      <c r="K30" s="61"/>
      <c r="L30" s="62"/>
      <c r="M30" s="73">
        <f t="shared" si="1"/>
        <v>10.5</v>
      </c>
      <c r="N30" s="74">
        <v>10.5</v>
      </c>
      <c r="O30" s="74"/>
      <c r="P30" s="31"/>
    </row>
    <row r="31" spans="1:26" ht="24" x14ac:dyDescent="0.2">
      <c r="A31" s="75"/>
      <c r="B31" s="76"/>
      <c r="C31" s="425"/>
      <c r="D31" s="442"/>
      <c r="E31" s="422"/>
      <c r="F31" s="430"/>
      <c r="G31" s="432"/>
      <c r="H31" s="77" t="s">
        <v>36</v>
      </c>
      <c r="I31" s="78" t="e">
        <f t="shared" si="0"/>
        <v>#N/A</v>
      </c>
      <c r="J31" s="79">
        <f>J30</f>
        <v>10.5</v>
      </c>
      <c r="K31" s="79"/>
      <c r="L31" s="80"/>
      <c r="M31" s="78">
        <f t="shared" si="1"/>
        <v>10.5</v>
      </c>
      <c r="N31" s="79">
        <f>N30</f>
        <v>10.5</v>
      </c>
      <c r="O31" s="79"/>
      <c r="P31" s="81"/>
    </row>
    <row r="32" spans="1:26" ht="13.5" customHeight="1" x14ac:dyDescent="0.2">
      <c r="A32" s="82" t="s">
        <v>28</v>
      </c>
      <c r="B32" s="83" t="s">
        <v>28</v>
      </c>
      <c r="C32" s="451" t="s">
        <v>37</v>
      </c>
      <c r="D32" s="449"/>
      <c r="E32" s="449"/>
      <c r="F32" s="449"/>
      <c r="G32" s="449"/>
      <c r="H32" s="466"/>
      <c r="I32" s="84">
        <f>L32+J32</f>
        <v>70.5</v>
      </c>
      <c r="J32" s="85">
        <f>J31+J29</f>
        <v>70.5</v>
      </c>
      <c r="K32" s="85">
        <f t="shared" ref="K32:L32" si="2">K27+K29+K31</f>
        <v>0</v>
      </c>
      <c r="L32" s="86">
        <f t="shared" si="2"/>
        <v>0</v>
      </c>
      <c r="M32" s="84">
        <f>P32+N32</f>
        <v>157.5</v>
      </c>
      <c r="N32" s="85">
        <f t="shared" ref="N32:P32" si="3">N27+N29+N31</f>
        <v>157.5</v>
      </c>
      <c r="O32" s="85">
        <f t="shared" si="3"/>
        <v>0</v>
      </c>
      <c r="P32" s="86">
        <f t="shared" si="3"/>
        <v>0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1.25" customHeight="1" x14ac:dyDescent="0.2">
      <c r="A33" s="469" t="s">
        <v>69</v>
      </c>
      <c r="B33" s="470"/>
      <c r="C33" s="470"/>
      <c r="D33" s="470"/>
      <c r="E33" s="470"/>
      <c r="F33" s="470"/>
      <c r="G33" s="470"/>
      <c r="H33" s="470"/>
      <c r="I33" s="470"/>
      <c r="J33" s="470"/>
      <c r="K33" s="470"/>
      <c r="L33" s="470"/>
      <c r="M33" s="470"/>
      <c r="N33" s="470"/>
      <c r="O33" s="470"/>
      <c r="P33" s="471"/>
    </row>
    <row r="34" spans="1:26" ht="20.25" customHeight="1" x14ac:dyDescent="0.2">
      <c r="A34" s="421" t="s">
        <v>34</v>
      </c>
      <c r="B34" s="475" t="s">
        <v>28</v>
      </c>
      <c r="C34" s="426" t="s">
        <v>63</v>
      </c>
      <c r="D34" s="473" t="s">
        <v>70</v>
      </c>
      <c r="E34" s="439"/>
      <c r="F34" s="436"/>
      <c r="G34" s="464"/>
      <c r="H34" s="87" t="s">
        <v>15</v>
      </c>
      <c r="I34" s="88" t="e">
        <f t="shared" ref="I34:I35" si="4">#N/A</f>
        <v>#N/A</v>
      </c>
      <c r="J34" s="89">
        <f>147.3+863.4</f>
        <v>1010.7</v>
      </c>
      <c r="K34" s="89"/>
      <c r="L34" s="90">
        <v>162.80000000000001</v>
      </c>
      <c r="M34" s="88">
        <v>160</v>
      </c>
      <c r="N34" s="89">
        <v>160</v>
      </c>
      <c r="O34" s="89"/>
      <c r="P34" s="91">
        <v>162.80000000000001</v>
      </c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0.25" customHeight="1" x14ac:dyDescent="0.2">
      <c r="A35" s="422"/>
      <c r="B35" s="457"/>
      <c r="C35" s="425"/>
      <c r="D35" s="457"/>
      <c r="E35" s="440"/>
      <c r="F35" s="432"/>
      <c r="G35" s="432"/>
      <c r="H35" s="92" t="s">
        <v>36</v>
      </c>
      <c r="I35" s="78" t="e">
        <f t="shared" si="4"/>
        <v>#N/A</v>
      </c>
      <c r="J35" s="79">
        <f>J34</f>
        <v>1010.7</v>
      </c>
      <c r="K35" s="79"/>
      <c r="L35" s="93">
        <f t="shared" ref="L35:N35" si="5">L34</f>
        <v>162.80000000000001</v>
      </c>
      <c r="M35" s="78">
        <f t="shared" si="5"/>
        <v>160</v>
      </c>
      <c r="N35" s="79">
        <f t="shared" si="5"/>
        <v>160</v>
      </c>
      <c r="O35" s="79"/>
      <c r="P35" s="94">
        <f>P34</f>
        <v>162.80000000000001</v>
      </c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5" customHeight="1" x14ac:dyDescent="0.2">
      <c r="A36" s="82" t="s">
        <v>28</v>
      </c>
      <c r="B36" s="83" t="s">
        <v>28</v>
      </c>
      <c r="C36" s="451" t="s">
        <v>37</v>
      </c>
      <c r="D36" s="449"/>
      <c r="E36" s="449"/>
      <c r="F36" s="449"/>
      <c r="G36" s="449"/>
      <c r="H36" s="466"/>
      <c r="I36" s="84">
        <f>L36+J36</f>
        <v>1173.5</v>
      </c>
      <c r="J36" s="85">
        <f>J35+J33</f>
        <v>1010.7</v>
      </c>
      <c r="K36" s="85">
        <f t="shared" ref="K36:L36" si="6">K31+K33+K35</f>
        <v>0</v>
      </c>
      <c r="L36" s="86">
        <f t="shared" si="6"/>
        <v>162.80000000000001</v>
      </c>
      <c r="M36" s="84">
        <f>P36+N36</f>
        <v>333.3</v>
      </c>
      <c r="N36" s="85">
        <f t="shared" ref="N36:P36" si="7">N31+N33+N35</f>
        <v>170.5</v>
      </c>
      <c r="O36" s="85">
        <f t="shared" si="7"/>
        <v>0</v>
      </c>
      <c r="P36" s="86">
        <f t="shared" si="7"/>
        <v>162.80000000000001</v>
      </c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3.5" customHeight="1" x14ac:dyDescent="0.2">
      <c r="A37" s="467" t="s">
        <v>74</v>
      </c>
      <c r="B37" s="449"/>
      <c r="C37" s="449"/>
      <c r="D37" s="449"/>
      <c r="E37" s="449"/>
      <c r="F37" s="449"/>
      <c r="G37" s="449"/>
      <c r="H37" s="449"/>
      <c r="I37" s="449"/>
      <c r="J37" s="449"/>
      <c r="K37" s="449"/>
      <c r="L37" s="449"/>
      <c r="M37" s="449"/>
      <c r="N37" s="449"/>
      <c r="O37" s="449"/>
      <c r="P37" s="450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3.5" customHeight="1" x14ac:dyDescent="0.2">
      <c r="A38" s="421" t="s">
        <v>34</v>
      </c>
      <c r="B38" s="475" t="s">
        <v>28</v>
      </c>
      <c r="C38" s="426" t="s">
        <v>65</v>
      </c>
      <c r="D38" s="473" t="s">
        <v>76</v>
      </c>
      <c r="E38" s="439"/>
      <c r="F38" s="436"/>
      <c r="G38" s="464"/>
      <c r="H38" s="87" t="s">
        <v>15</v>
      </c>
      <c r="I38" s="88">
        <f t="shared" ref="I38:I41" si="8">J38+L38</f>
        <v>8.4</v>
      </c>
      <c r="J38" s="89">
        <v>8.4</v>
      </c>
      <c r="K38" s="89"/>
      <c r="L38" s="90"/>
      <c r="M38" s="88">
        <f>N38+P38</f>
        <v>79.900000000000006</v>
      </c>
      <c r="N38" s="89">
        <v>79.900000000000006</v>
      </c>
      <c r="O38" s="89"/>
      <c r="P38" s="9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" customHeight="1" x14ac:dyDescent="0.2">
      <c r="A39" s="422"/>
      <c r="B39" s="457"/>
      <c r="C39" s="425"/>
      <c r="D39" s="457"/>
      <c r="E39" s="440"/>
      <c r="F39" s="432"/>
      <c r="G39" s="432"/>
      <c r="H39" s="92" t="s">
        <v>36</v>
      </c>
      <c r="I39" s="78">
        <f t="shared" si="8"/>
        <v>8.4</v>
      </c>
      <c r="J39" s="79">
        <f>J38</f>
        <v>8.4</v>
      </c>
      <c r="K39" s="79"/>
      <c r="L39" s="93">
        <f t="shared" ref="L39:N39" si="9">L38</f>
        <v>0</v>
      </c>
      <c r="M39" s="78">
        <f t="shared" si="9"/>
        <v>79.900000000000006</v>
      </c>
      <c r="N39" s="79">
        <f t="shared" si="9"/>
        <v>79.900000000000006</v>
      </c>
      <c r="O39" s="79"/>
      <c r="P39" s="94">
        <f>P38</f>
        <v>0</v>
      </c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3.5" customHeight="1" x14ac:dyDescent="0.2">
      <c r="A40" s="421" t="s">
        <v>34</v>
      </c>
      <c r="B40" s="475" t="s">
        <v>28</v>
      </c>
      <c r="C40" s="426" t="s">
        <v>68</v>
      </c>
      <c r="D40" s="473" t="s">
        <v>77</v>
      </c>
      <c r="E40" s="439"/>
      <c r="F40" s="436"/>
      <c r="G40" s="464"/>
      <c r="H40" s="87" t="s">
        <v>15</v>
      </c>
      <c r="I40" s="88">
        <f t="shared" si="8"/>
        <v>71.599999999999994</v>
      </c>
      <c r="J40" s="89">
        <v>71.599999999999994</v>
      </c>
      <c r="K40" s="89"/>
      <c r="L40" s="90"/>
      <c r="M40" s="88">
        <f>N40+P40</f>
        <v>71.599999999999994</v>
      </c>
      <c r="N40" s="89">
        <v>71.599999999999994</v>
      </c>
      <c r="O40" s="89"/>
      <c r="P40" s="9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422"/>
      <c r="B41" s="457"/>
      <c r="C41" s="425"/>
      <c r="D41" s="457"/>
      <c r="E41" s="440"/>
      <c r="F41" s="432"/>
      <c r="G41" s="432"/>
      <c r="H41" s="92" t="s">
        <v>36</v>
      </c>
      <c r="I41" s="78">
        <f t="shared" si="8"/>
        <v>71.599999999999994</v>
      </c>
      <c r="J41" s="79">
        <f>J40</f>
        <v>71.599999999999994</v>
      </c>
      <c r="K41" s="79"/>
      <c r="L41" s="93">
        <f t="shared" ref="L41:N41" si="10">L40</f>
        <v>0</v>
      </c>
      <c r="M41" s="78">
        <f t="shared" si="10"/>
        <v>71.599999999999994</v>
      </c>
      <c r="N41" s="79">
        <f t="shared" si="10"/>
        <v>71.599999999999994</v>
      </c>
      <c r="O41" s="79"/>
      <c r="P41" s="94">
        <f>P40</f>
        <v>0</v>
      </c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3.5" customHeight="1" x14ac:dyDescent="0.2">
      <c r="A42" s="82" t="s">
        <v>28</v>
      </c>
      <c r="B42" s="83" t="s">
        <v>28</v>
      </c>
      <c r="C42" s="451" t="s">
        <v>37</v>
      </c>
      <c r="D42" s="449"/>
      <c r="E42" s="449"/>
      <c r="F42" s="449"/>
      <c r="G42" s="449"/>
      <c r="H42" s="466"/>
      <c r="I42" s="84">
        <f>L42+J42</f>
        <v>80</v>
      </c>
      <c r="J42" s="85">
        <f>J41+J39</f>
        <v>80</v>
      </c>
      <c r="K42" s="85">
        <f t="shared" ref="K42:L42" si="11">K37+K39+K41</f>
        <v>0</v>
      </c>
      <c r="L42" s="86">
        <f t="shared" si="11"/>
        <v>0</v>
      </c>
      <c r="M42" s="84">
        <f>P42+N42</f>
        <v>151.5</v>
      </c>
      <c r="N42" s="85">
        <f t="shared" ref="N42:P42" si="12">N37+N39+N41</f>
        <v>151.5</v>
      </c>
      <c r="O42" s="85">
        <f t="shared" si="12"/>
        <v>0</v>
      </c>
      <c r="P42" s="86">
        <f t="shared" si="12"/>
        <v>0</v>
      </c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3.5" customHeight="1" x14ac:dyDescent="0.2">
      <c r="A43" s="467" t="s">
        <v>79</v>
      </c>
      <c r="B43" s="449"/>
      <c r="C43" s="449"/>
      <c r="D43" s="449"/>
      <c r="E43" s="449"/>
      <c r="F43" s="449"/>
      <c r="G43" s="449"/>
      <c r="H43" s="449"/>
      <c r="I43" s="449"/>
      <c r="J43" s="449"/>
      <c r="K43" s="449"/>
      <c r="L43" s="449"/>
      <c r="M43" s="449"/>
      <c r="N43" s="449"/>
      <c r="O43" s="449"/>
      <c r="P43" s="450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3.5" customHeight="1" x14ac:dyDescent="0.2">
      <c r="A44" s="423" t="s">
        <v>28</v>
      </c>
      <c r="B44" s="427" t="s">
        <v>28</v>
      </c>
      <c r="C44" s="428" t="s">
        <v>65</v>
      </c>
      <c r="D44" s="456" t="s">
        <v>80</v>
      </c>
      <c r="E44" s="439"/>
      <c r="F44" s="436" t="s">
        <v>28</v>
      </c>
      <c r="G44" s="437" t="s">
        <v>81</v>
      </c>
      <c r="H44" s="100" t="s">
        <v>15</v>
      </c>
      <c r="I44" s="101">
        <v>70</v>
      </c>
      <c r="J44" s="102">
        <v>70</v>
      </c>
      <c r="K44" s="102"/>
      <c r="L44" s="103"/>
      <c r="M44" s="104">
        <f>N44</f>
        <v>75</v>
      </c>
      <c r="N44" s="102">
        <v>75</v>
      </c>
      <c r="O44" s="102"/>
      <c r="P44" s="105">
        <v>0</v>
      </c>
    </row>
    <row r="45" spans="1:26" ht="12" customHeight="1" x14ac:dyDescent="0.2">
      <c r="A45" s="422"/>
      <c r="B45" s="425"/>
      <c r="C45" s="425"/>
      <c r="D45" s="457"/>
      <c r="E45" s="440"/>
      <c r="F45" s="432"/>
      <c r="G45" s="438"/>
      <c r="H45" s="106" t="s">
        <v>36</v>
      </c>
      <c r="I45" s="107">
        <v>70</v>
      </c>
      <c r="J45" s="108">
        <v>70</v>
      </c>
      <c r="K45" s="108"/>
      <c r="L45" s="109">
        <v>0</v>
      </c>
      <c r="M45" s="110">
        <v>75</v>
      </c>
      <c r="N45" s="108">
        <v>75</v>
      </c>
      <c r="O45" s="108"/>
      <c r="P45" s="111">
        <v>0</v>
      </c>
    </row>
    <row r="46" spans="1:26" ht="14.25" customHeight="1" x14ac:dyDescent="0.2">
      <c r="A46" s="421" t="s">
        <v>34</v>
      </c>
      <c r="B46" s="424" t="s">
        <v>28</v>
      </c>
      <c r="C46" s="426" t="s">
        <v>68</v>
      </c>
      <c r="D46" s="443" t="s">
        <v>82</v>
      </c>
      <c r="E46" s="439"/>
      <c r="F46" s="436" t="s">
        <v>28</v>
      </c>
      <c r="G46" s="435"/>
      <c r="H46" s="112" t="s">
        <v>15</v>
      </c>
      <c r="I46" s="113">
        <v>266.8</v>
      </c>
      <c r="J46" s="89">
        <v>266.8</v>
      </c>
      <c r="K46" s="89"/>
      <c r="L46" s="90"/>
      <c r="M46" s="88">
        <v>266.82499999999999</v>
      </c>
      <c r="N46" s="89">
        <v>266.8</v>
      </c>
      <c r="O46" s="89"/>
      <c r="P46" s="9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2">
      <c r="A47" s="422"/>
      <c r="B47" s="425"/>
      <c r="C47" s="425"/>
      <c r="D47" s="430"/>
      <c r="E47" s="440"/>
      <c r="F47" s="432"/>
      <c r="G47" s="434"/>
      <c r="H47" s="106" t="s">
        <v>36</v>
      </c>
      <c r="I47" s="114">
        <v>266.8</v>
      </c>
      <c r="J47" s="79">
        <v>266.8</v>
      </c>
      <c r="K47" s="79"/>
      <c r="L47" s="93">
        <v>0</v>
      </c>
      <c r="M47" s="78">
        <v>266.82499999999999</v>
      </c>
      <c r="N47" s="79">
        <v>266.8</v>
      </c>
      <c r="O47" s="79"/>
      <c r="P47" s="94">
        <v>0</v>
      </c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2">
      <c r="A48" s="421" t="s">
        <v>34</v>
      </c>
      <c r="B48" s="424" t="s">
        <v>28</v>
      </c>
      <c r="C48" s="426" t="s">
        <v>38</v>
      </c>
      <c r="D48" s="455" t="s">
        <v>83</v>
      </c>
      <c r="E48" s="439"/>
      <c r="F48" s="436" t="s">
        <v>28</v>
      </c>
      <c r="G48" s="435"/>
      <c r="H48" s="112" t="s">
        <v>15</v>
      </c>
      <c r="I48" s="113">
        <v>98.53</v>
      </c>
      <c r="J48" s="89">
        <v>98.5</v>
      </c>
      <c r="K48" s="89"/>
      <c r="L48" s="90"/>
      <c r="M48" s="88">
        <v>116</v>
      </c>
      <c r="N48" s="89">
        <v>116</v>
      </c>
      <c r="O48" s="89"/>
      <c r="P48" s="9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16" ht="12.75" customHeight="1" x14ac:dyDescent="0.2">
      <c r="A49" s="422"/>
      <c r="B49" s="425"/>
      <c r="C49" s="425"/>
      <c r="D49" s="430"/>
      <c r="E49" s="440"/>
      <c r="F49" s="432"/>
      <c r="G49" s="434"/>
      <c r="H49" s="106" t="s">
        <v>36</v>
      </c>
      <c r="I49" s="114">
        <v>98.53</v>
      </c>
      <c r="J49" s="79">
        <v>98.5</v>
      </c>
      <c r="K49" s="79"/>
      <c r="L49" s="93">
        <v>0</v>
      </c>
      <c r="M49" s="78">
        <v>116</v>
      </c>
      <c r="N49" s="79">
        <v>116</v>
      </c>
      <c r="O49" s="79"/>
      <c r="P49" s="94">
        <v>0</v>
      </c>
    </row>
    <row r="50" spans="1:16" ht="12.75" customHeight="1" x14ac:dyDescent="0.2">
      <c r="A50" s="421" t="s">
        <v>34</v>
      </c>
      <c r="B50" s="424" t="s">
        <v>28</v>
      </c>
      <c r="C50" s="426" t="s">
        <v>40</v>
      </c>
      <c r="D50" s="443" t="s">
        <v>84</v>
      </c>
      <c r="E50" s="439"/>
      <c r="F50" s="436" t="s">
        <v>28</v>
      </c>
      <c r="G50" s="435"/>
      <c r="H50" s="112" t="s">
        <v>15</v>
      </c>
      <c r="I50" s="113">
        <v>1.86</v>
      </c>
      <c r="J50" s="89">
        <v>1.9</v>
      </c>
      <c r="K50" s="89"/>
      <c r="L50" s="90"/>
      <c r="M50" s="88">
        <v>2.8</v>
      </c>
      <c r="N50" s="89">
        <v>2.8</v>
      </c>
      <c r="O50" s="89"/>
      <c r="P50" s="91"/>
    </row>
    <row r="51" spans="1:16" ht="12.75" customHeight="1" x14ac:dyDescent="0.2">
      <c r="A51" s="422"/>
      <c r="B51" s="425"/>
      <c r="C51" s="425"/>
      <c r="D51" s="430"/>
      <c r="E51" s="440"/>
      <c r="F51" s="432"/>
      <c r="G51" s="434"/>
      <c r="H51" s="106" t="s">
        <v>36</v>
      </c>
      <c r="I51" s="114">
        <v>1.86</v>
      </c>
      <c r="J51" s="79">
        <v>1.9</v>
      </c>
      <c r="K51" s="79"/>
      <c r="L51" s="93">
        <v>0</v>
      </c>
      <c r="M51" s="78">
        <v>2.8</v>
      </c>
      <c r="N51" s="79">
        <v>2.8</v>
      </c>
      <c r="O51" s="79"/>
      <c r="P51" s="94">
        <v>0</v>
      </c>
    </row>
    <row r="52" spans="1:16" ht="12.75" customHeight="1" x14ac:dyDescent="0.2">
      <c r="A52" s="421" t="s">
        <v>34</v>
      </c>
      <c r="B52" s="424" t="s">
        <v>28</v>
      </c>
      <c r="C52" s="426" t="s">
        <v>42</v>
      </c>
      <c r="D52" s="455" t="s">
        <v>85</v>
      </c>
      <c r="E52" s="439"/>
      <c r="F52" s="436" t="s">
        <v>28</v>
      </c>
      <c r="G52" s="435"/>
      <c r="H52" s="112" t="s">
        <v>15</v>
      </c>
      <c r="I52" s="113">
        <v>24</v>
      </c>
      <c r="J52" s="89">
        <v>24</v>
      </c>
      <c r="K52" s="89"/>
      <c r="L52" s="90"/>
      <c r="M52" s="88">
        <v>43.9</v>
      </c>
      <c r="N52" s="89">
        <v>43.9</v>
      </c>
      <c r="O52" s="89"/>
      <c r="P52" s="91"/>
    </row>
    <row r="53" spans="1:16" ht="12.75" customHeight="1" x14ac:dyDescent="0.2">
      <c r="A53" s="422"/>
      <c r="B53" s="425"/>
      <c r="C53" s="425"/>
      <c r="D53" s="430"/>
      <c r="E53" s="440"/>
      <c r="F53" s="432"/>
      <c r="G53" s="434"/>
      <c r="H53" s="106" t="s">
        <v>36</v>
      </c>
      <c r="I53" s="114">
        <v>24</v>
      </c>
      <c r="J53" s="79">
        <v>24</v>
      </c>
      <c r="K53" s="79"/>
      <c r="L53" s="93">
        <v>0</v>
      </c>
      <c r="M53" s="78">
        <v>43.9</v>
      </c>
      <c r="N53" s="79">
        <v>43.9</v>
      </c>
      <c r="O53" s="79"/>
      <c r="P53" s="94">
        <v>0</v>
      </c>
    </row>
    <row r="54" spans="1:16" ht="12.75" customHeight="1" x14ac:dyDescent="0.2">
      <c r="A54" s="421" t="s">
        <v>34</v>
      </c>
      <c r="B54" s="424" t="s">
        <v>28</v>
      </c>
      <c r="C54" s="426" t="s">
        <v>43</v>
      </c>
      <c r="D54" s="455" t="s">
        <v>86</v>
      </c>
      <c r="E54" s="439"/>
      <c r="F54" s="436" t="s">
        <v>28</v>
      </c>
      <c r="G54" s="435"/>
      <c r="H54" s="115" t="s">
        <v>15</v>
      </c>
      <c r="I54" s="113">
        <v>49.8</v>
      </c>
      <c r="J54" s="89">
        <v>49.8</v>
      </c>
      <c r="K54" s="89"/>
      <c r="L54" s="90"/>
      <c r="M54" s="88">
        <v>57</v>
      </c>
      <c r="N54" s="89">
        <v>57</v>
      </c>
      <c r="O54" s="89"/>
      <c r="P54" s="91"/>
    </row>
    <row r="55" spans="1:16" ht="12.75" customHeight="1" x14ac:dyDescent="0.2">
      <c r="A55" s="422"/>
      <c r="B55" s="425"/>
      <c r="C55" s="425"/>
      <c r="D55" s="430"/>
      <c r="E55" s="440"/>
      <c r="F55" s="432"/>
      <c r="G55" s="434"/>
      <c r="H55" s="106" t="s">
        <v>36</v>
      </c>
      <c r="I55" s="114">
        <v>49.8</v>
      </c>
      <c r="J55" s="79">
        <v>49.8</v>
      </c>
      <c r="K55" s="79"/>
      <c r="L55" s="93">
        <v>0</v>
      </c>
      <c r="M55" s="78">
        <v>57</v>
      </c>
      <c r="N55" s="79">
        <v>57</v>
      </c>
      <c r="O55" s="79"/>
      <c r="P55" s="94">
        <v>0</v>
      </c>
    </row>
    <row r="56" spans="1:16" ht="12.75" customHeight="1" x14ac:dyDescent="0.2">
      <c r="A56" s="421" t="s">
        <v>34</v>
      </c>
      <c r="B56" s="424" t="s">
        <v>28</v>
      </c>
      <c r="C56" s="426" t="s">
        <v>44</v>
      </c>
      <c r="D56" s="443" t="s">
        <v>87</v>
      </c>
      <c r="E56" s="439"/>
      <c r="F56" s="436" t="s">
        <v>28</v>
      </c>
      <c r="G56" s="435"/>
      <c r="H56" s="112" t="s">
        <v>15</v>
      </c>
      <c r="I56" s="113">
        <v>4</v>
      </c>
      <c r="J56" s="89">
        <v>4</v>
      </c>
      <c r="K56" s="89"/>
      <c r="L56" s="90"/>
      <c r="M56" s="88">
        <v>4</v>
      </c>
      <c r="N56" s="89">
        <v>4</v>
      </c>
      <c r="O56" s="89"/>
      <c r="P56" s="91"/>
    </row>
    <row r="57" spans="1:16" ht="12.75" customHeight="1" x14ac:dyDescent="0.2">
      <c r="A57" s="422"/>
      <c r="B57" s="425"/>
      <c r="C57" s="425"/>
      <c r="D57" s="430"/>
      <c r="E57" s="440"/>
      <c r="F57" s="432"/>
      <c r="G57" s="434"/>
      <c r="H57" s="106" t="s">
        <v>36</v>
      </c>
      <c r="I57" s="114">
        <v>4</v>
      </c>
      <c r="J57" s="79">
        <v>4</v>
      </c>
      <c r="K57" s="79"/>
      <c r="L57" s="93">
        <v>0</v>
      </c>
      <c r="M57" s="78">
        <v>4</v>
      </c>
      <c r="N57" s="79">
        <v>4</v>
      </c>
      <c r="O57" s="79"/>
      <c r="P57" s="94">
        <v>0</v>
      </c>
    </row>
    <row r="58" spans="1:16" ht="13.5" customHeight="1" x14ac:dyDescent="0.2">
      <c r="A58" s="476" t="s">
        <v>34</v>
      </c>
      <c r="B58" s="424" t="s">
        <v>28</v>
      </c>
      <c r="C58" s="426" t="s">
        <v>45</v>
      </c>
      <c r="D58" s="116" t="s">
        <v>88</v>
      </c>
      <c r="E58" s="431"/>
      <c r="F58" s="436" t="s">
        <v>28</v>
      </c>
      <c r="G58" s="433"/>
      <c r="H58" s="117"/>
      <c r="I58" s="118">
        <v>25.5</v>
      </c>
      <c r="J58" s="119">
        <v>25.5</v>
      </c>
      <c r="K58" s="120"/>
      <c r="L58" s="121"/>
      <c r="M58" s="122">
        <v>30</v>
      </c>
      <c r="N58" s="119">
        <v>30</v>
      </c>
      <c r="O58" s="120"/>
      <c r="P58" s="123"/>
    </row>
    <row r="59" spans="1:16" ht="12.75" customHeight="1" x14ac:dyDescent="0.2">
      <c r="A59" s="477"/>
      <c r="B59" s="478"/>
      <c r="C59" s="360"/>
      <c r="D59" s="124"/>
      <c r="E59" s="432"/>
      <c r="F59" s="432"/>
      <c r="G59" s="434"/>
      <c r="H59" s="125" t="s">
        <v>36</v>
      </c>
      <c r="I59" s="126">
        <v>25.5</v>
      </c>
      <c r="J59" s="127">
        <v>25.5</v>
      </c>
      <c r="K59" s="127"/>
      <c r="L59" s="128">
        <v>0</v>
      </c>
      <c r="M59" s="126">
        <v>30</v>
      </c>
      <c r="N59" s="127">
        <v>30</v>
      </c>
      <c r="O59" s="127"/>
      <c r="P59" s="129"/>
    </row>
    <row r="60" spans="1:16" ht="12.75" customHeight="1" x14ac:dyDescent="0.2">
      <c r="A60" s="421" t="s">
        <v>34</v>
      </c>
      <c r="B60" s="424" t="s">
        <v>28</v>
      </c>
      <c r="C60" s="426" t="s">
        <v>89</v>
      </c>
      <c r="D60" s="455" t="s">
        <v>90</v>
      </c>
      <c r="E60" s="439"/>
      <c r="F60" s="436" t="s">
        <v>28</v>
      </c>
      <c r="G60" s="435"/>
      <c r="H60" s="112" t="s">
        <v>15</v>
      </c>
      <c r="I60" s="113">
        <v>3.47</v>
      </c>
      <c r="J60" s="89">
        <v>3.5</v>
      </c>
      <c r="K60" s="89"/>
      <c r="L60" s="90"/>
      <c r="M60" s="88">
        <v>4.3</v>
      </c>
      <c r="N60" s="89">
        <v>4.32</v>
      </c>
      <c r="O60" s="89"/>
      <c r="P60" s="91"/>
    </row>
    <row r="61" spans="1:16" ht="12.75" customHeight="1" x14ac:dyDescent="0.2">
      <c r="A61" s="422"/>
      <c r="B61" s="425"/>
      <c r="C61" s="425"/>
      <c r="D61" s="430"/>
      <c r="E61" s="440"/>
      <c r="F61" s="432"/>
      <c r="G61" s="434"/>
      <c r="H61" s="106" t="s">
        <v>36</v>
      </c>
      <c r="I61" s="114">
        <v>3.47</v>
      </c>
      <c r="J61" s="79">
        <v>3.5</v>
      </c>
      <c r="K61" s="79"/>
      <c r="L61" s="93">
        <v>0</v>
      </c>
      <c r="M61" s="78">
        <v>4.3</v>
      </c>
      <c r="N61" s="79">
        <v>4.32</v>
      </c>
      <c r="O61" s="79"/>
      <c r="P61" s="94">
        <v>0</v>
      </c>
    </row>
    <row r="62" spans="1:16" ht="12.75" customHeight="1" x14ac:dyDescent="0.2">
      <c r="A62" s="421" t="s">
        <v>34</v>
      </c>
      <c r="B62" s="424" t="s">
        <v>28</v>
      </c>
      <c r="C62" s="426" t="s">
        <v>46</v>
      </c>
      <c r="D62" s="443" t="s">
        <v>91</v>
      </c>
      <c r="E62" s="439"/>
      <c r="F62" s="436" t="s">
        <v>28</v>
      </c>
      <c r="G62" s="435"/>
      <c r="H62" s="112" t="s">
        <v>15</v>
      </c>
      <c r="I62" s="113">
        <v>1.2</v>
      </c>
      <c r="J62" s="89">
        <v>1.2</v>
      </c>
      <c r="K62" s="89"/>
      <c r="L62" s="90"/>
      <c r="M62" s="88">
        <v>1.2</v>
      </c>
      <c r="N62" s="89">
        <v>1.2</v>
      </c>
      <c r="O62" s="89"/>
      <c r="P62" s="91"/>
    </row>
    <row r="63" spans="1:16" ht="12.75" customHeight="1" x14ac:dyDescent="0.2">
      <c r="A63" s="422"/>
      <c r="B63" s="425"/>
      <c r="C63" s="425"/>
      <c r="D63" s="430"/>
      <c r="E63" s="440"/>
      <c r="F63" s="432"/>
      <c r="G63" s="434"/>
      <c r="H63" s="106" t="s">
        <v>36</v>
      </c>
      <c r="I63" s="114">
        <v>1.2</v>
      </c>
      <c r="J63" s="79">
        <v>1.2</v>
      </c>
      <c r="K63" s="79"/>
      <c r="L63" s="93">
        <v>0</v>
      </c>
      <c r="M63" s="78">
        <v>1.2</v>
      </c>
      <c r="N63" s="79">
        <v>1.2</v>
      </c>
      <c r="O63" s="79"/>
      <c r="P63" s="94">
        <v>0</v>
      </c>
    </row>
    <row r="64" spans="1:16" ht="12.75" customHeight="1" x14ac:dyDescent="0.2">
      <c r="A64" s="423" t="s">
        <v>34</v>
      </c>
      <c r="B64" s="427" t="s">
        <v>28</v>
      </c>
      <c r="C64" s="428" t="s">
        <v>47</v>
      </c>
      <c r="D64" s="456" t="s">
        <v>92</v>
      </c>
      <c r="E64" s="439"/>
      <c r="F64" s="436" t="s">
        <v>28</v>
      </c>
      <c r="G64" s="437"/>
      <c r="H64" s="100" t="s">
        <v>15</v>
      </c>
      <c r="I64" s="101">
        <v>5.49</v>
      </c>
      <c r="J64" s="102">
        <v>5.5</v>
      </c>
      <c r="K64" s="102"/>
      <c r="L64" s="103"/>
      <c r="M64" s="130">
        <v>10.08</v>
      </c>
      <c r="N64" s="102">
        <v>10.1</v>
      </c>
      <c r="O64" s="102"/>
      <c r="P64" s="105"/>
    </row>
    <row r="65" spans="1:16" ht="12.75" customHeight="1" x14ac:dyDescent="0.2">
      <c r="A65" s="422"/>
      <c r="B65" s="425"/>
      <c r="C65" s="425"/>
      <c r="D65" s="457"/>
      <c r="E65" s="440"/>
      <c r="F65" s="432"/>
      <c r="G65" s="438"/>
      <c r="H65" s="106" t="s">
        <v>36</v>
      </c>
      <c r="I65" s="107">
        <v>5.49</v>
      </c>
      <c r="J65" s="108">
        <v>5.5</v>
      </c>
      <c r="K65" s="108"/>
      <c r="L65" s="109">
        <v>0</v>
      </c>
      <c r="M65" s="110">
        <v>10.08</v>
      </c>
      <c r="N65" s="108">
        <v>10.1</v>
      </c>
      <c r="O65" s="108"/>
      <c r="P65" s="111">
        <v>0</v>
      </c>
    </row>
    <row r="66" spans="1:16" ht="12.75" customHeight="1" x14ac:dyDescent="0.2">
      <c r="A66" s="421" t="s">
        <v>34</v>
      </c>
      <c r="B66" s="424" t="s">
        <v>28</v>
      </c>
      <c r="C66" s="426" t="s">
        <v>50</v>
      </c>
      <c r="D66" s="455" t="s">
        <v>93</v>
      </c>
      <c r="E66" s="439"/>
      <c r="F66" s="436" t="s">
        <v>28</v>
      </c>
      <c r="G66" s="435"/>
      <c r="H66" s="112" t="s">
        <v>15</v>
      </c>
      <c r="I66" s="113">
        <v>18</v>
      </c>
      <c r="J66" s="89">
        <v>18</v>
      </c>
      <c r="K66" s="89"/>
      <c r="L66" s="90"/>
      <c r="M66" s="88">
        <v>29.25</v>
      </c>
      <c r="N66" s="89">
        <v>29.3</v>
      </c>
      <c r="O66" s="89"/>
      <c r="P66" s="91"/>
    </row>
    <row r="67" spans="1:16" ht="12.75" customHeight="1" x14ac:dyDescent="0.2">
      <c r="A67" s="422"/>
      <c r="B67" s="425"/>
      <c r="C67" s="425"/>
      <c r="D67" s="430"/>
      <c r="E67" s="440"/>
      <c r="F67" s="432"/>
      <c r="G67" s="434"/>
      <c r="H67" s="106" t="s">
        <v>36</v>
      </c>
      <c r="I67" s="114">
        <v>18</v>
      </c>
      <c r="J67" s="79">
        <v>18</v>
      </c>
      <c r="K67" s="79"/>
      <c r="L67" s="93">
        <v>0</v>
      </c>
      <c r="M67" s="78">
        <v>29.25</v>
      </c>
      <c r="N67" s="79">
        <v>29.3</v>
      </c>
      <c r="O67" s="79"/>
      <c r="P67" s="94">
        <v>0</v>
      </c>
    </row>
    <row r="68" spans="1:16" ht="12.75" customHeight="1" x14ac:dyDescent="0.2">
      <c r="A68" s="421" t="s">
        <v>34</v>
      </c>
      <c r="B68" s="424" t="s">
        <v>28</v>
      </c>
      <c r="C68" s="426" t="s">
        <v>52</v>
      </c>
      <c r="D68" s="443" t="s">
        <v>94</v>
      </c>
      <c r="E68" s="439"/>
      <c r="F68" s="436" t="s">
        <v>28</v>
      </c>
      <c r="G68" s="435"/>
      <c r="H68" s="112" t="s">
        <v>15</v>
      </c>
      <c r="I68" s="113">
        <v>21</v>
      </c>
      <c r="J68" s="89">
        <v>21</v>
      </c>
      <c r="K68" s="89"/>
      <c r="L68" s="90"/>
      <c r="M68" s="88">
        <v>20.12</v>
      </c>
      <c r="N68" s="89">
        <v>20.100000000000001</v>
      </c>
      <c r="O68" s="89"/>
      <c r="P68" s="91"/>
    </row>
    <row r="69" spans="1:16" ht="12.75" customHeight="1" x14ac:dyDescent="0.2">
      <c r="A69" s="422"/>
      <c r="B69" s="425"/>
      <c r="C69" s="425"/>
      <c r="D69" s="430"/>
      <c r="E69" s="440"/>
      <c r="F69" s="432"/>
      <c r="G69" s="434"/>
      <c r="H69" s="106" t="s">
        <v>36</v>
      </c>
      <c r="I69" s="114">
        <v>21</v>
      </c>
      <c r="J69" s="79">
        <v>21</v>
      </c>
      <c r="K69" s="79"/>
      <c r="L69" s="93">
        <v>0</v>
      </c>
      <c r="M69" s="78">
        <v>20.12</v>
      </c>
      <c r="N69" s="79">
        <v>20.100000000000001</v>
      </c>
      <c r="O69" s="79"/>
      <c r="P69" s="94">
        <v>0</v>
      </c>
    </row>
    <row r="70" spans="1:16" ht="12.75" customHeight="1" x14ac:dyDescent="0.2">
      <c r="A70" s="421" t="s">
        <v>34</v>
      </c>
      <c r="B70" s="424" t="s">
        <v>28</v>
      </c>
      <c r="C70" s="426" t="s">
        <v>95</v>
      </c>
      <c r="D70" s="443" t="s">
        <v>96</v>
      </c>
      <c r="E70" s="439"/>
      <c r="F70" s="436" t="s">
        <v>28</v>
      </c>
      <c r="G70" s="435"/>
      <c r="H70" s="112" t="s">
        <v>15</v>
      </c>
      <c r="I70" s="113">
        <v>10.1</v>
      </c>
      <c r="J70" s="89">
        <v>10.1</v>
      </c>
      <c r="K70" s="89"/>
      <c r="L70" s="90"/>
      <c r="M70" s="88">
        <v>5.8</v>
      </c>
      <c r="N70" s="89">
        <v>5.8</v>
      </c>
      <c r="O70" s="89"/>
      <c r="P70" s="91"/>
    </row>
    <row r="71" spans="1:16" ht="12.75" customHeight="1" x14ac:dyDescent="0.2">
      <c r="A71" s="422"/>
      <c r="B71" s="425"/>
      <c r="C71" s="425"/>
      <c r="D71" s="430"/>
      <c r="E71" s="440"/>
      <c r="F71" s="432"/>
      <c r="G71" s="434"/>
      <c r="H71" s="106" t="s">
        <v>36</v>
      </c>
      <c r="I71" s="114">
        <v>10.1</v>
      </c>
      <c r="J71" s="79">
        <v>10.1</v>
      </c>
      <c r="K71" s="79"/>
      <c r="L71" s="93">
        <v>0</v>
      </c>
      <c r="M71" s="78">
        <v>5.8</v>
      </c>
      <c r="N71" s="79">
        <v>5.8</v>
      </c>
      <c r="O71" s="79"/>
      <c r="P71" s="94">
        <v>0</v>
      </c>
    </row>
    <row r="72" spans="1:16" ht="12.75" customHeight="1" x14ac:dyDescent="0.2">
      <c r="A72" s="421" t="s">
        <v>34</v>
      </c>
      <c r="B72" s="424" t="s">
        <v>28</v>
      </c>
      <c r="C72" s="426" t="s">
        <v>53</v>
      </c>
      <c r="D72" s="443" t="s">
        <v>97</v>
      </c>
      <c r="E72" s="439"/>
      <c r="F72" s="436" t="s">
        <v>28</v>
      </c>
      <c r="G72" s="435"/>
      <c r="H72" s="112" t="s">
        <v>15</v>
      </c>
      <c r="I72" s="113">
        <v>4.3559999999999999</v>
      </c>
      <c r="J72" s="89">
        <v>4.4000000000000004</v>
      </c>
      <c r="K72" s="89"/>
      <c r="L72" s="90"/>
      <c r="M72" s="88">
        <v>4.74</v>
      </c>
      <c r="N72" s="89">
        <v>4.7</v>
      </c>
      <c r="O72" s="89"/>
      <c r="P72" s="91"/>
    </row>
    <row r="73" spans="1:16" ht="12.75" customHeight="1" x14ac:dyDescent="0.2">
      <c r="A73" s="422"/>
      <c r="B73" s="425"/>
      <c r="C73" s="425"/>
      <c r="D73" s="430"/>
      <c r="E73" s="440"/>
      <c r="F73" s="432"/>
      <c r="G73" s="434"/>
      <c r="H73" s="106" t="s">
        <v>36</v>
      </c>
      <c r="I73" s="114">
        <v>4.3559999999999999</v>
      </c>
      <c r="J73" s="79">
        <v>4.4000000000000004</v>
      </c>
      <c r="K73" s="79"/>
      <c r="L73" s="93">
        <v>0</v>
      </c>
      <c r="M73" s="78">
        <v>4.74</v>
      </c>
      <c r="N73" s="79">
        <v>4.7</v>
      </c>
      <c r="O73" s="79"/>
      <c r="P73" s="94">
        <v>0</v>
      </c>
    </row>
    <row r="74" spans="1:16" ht="12.75" customHeight="1" x14ac:dyDescent="0.2">
      <c r="A74" s="421" t="s">
        <v>34</v>
      </c>
      <c r="B74" s="424" t="s">
        <v>28</v>
      </c>
      <c r="C74" s="426" t="s">
        <v>54</v>
      </c>
      <c r="D74" s="443" t="s">
        <v>98</v>
      </c>
      <c r="E74" s="439"/>
      <c r="F74" s="436" t="s">
        <v>28</v>
      </c>
      <c r="G74" s="435"/>
      <c r="H74" s="115" t="s">
        <v>15</v>
      </c>
      <c r="I74" s="113">
        <v>142.6</v>
      </c>
      <c r="J74" s="89">
        <v>142.6</v>
      </c>
      <c r="K74" s="89"/>
      <c r="L74" s="90"/>
      <c r="M74" s="88">
        <v>74.355000000000004</v>
      </c>
      <c r="N74" s="89">
        <v>74.400000000000006</v>
      </c>
      <c r="O74" s="89"/>
      <c r="P74" s="91"/>
    </row>
    <row r="75" spans="1:16" ht="12.75" customHeight="1" x14ac:dyDescent="0.2">
      <c r="A75" s="422"/>
      <c r="B75" s="425"/>
      <c r="C75" s="425"/>
      <c r="D75" s="430"/>
      <c r="E75" s="440"/>
      <c r="F75" s="432"/>
      <c r="G75" s="434"/>
      <c r="H75" s="106" t="s">
        <v>36</v>
      </c>
      <c r="I75" s="114">
        <v>142.6</v>
      </c>
      <c r="J75" s="79">
        <v>142.6</v>
      </c>
      <c r="K75" s="79"/>
      <c r="L75" s="93">
        <v>0</v>
      </c>
      <c r="M75" s="78">
        <v>74.355000000000004</v>
      </c>
      <c r="N75" s="79">
        <v>74.400000000000006</v>
      </c>
      <c r="O75" s="79"/>
      <c r="P75" s="94">
        <v>0</v>
      </c>
    </row>
    <row r="76" spans="1:16" ht="12.75" customHeight="1" x14ac:dyDescent="0.2">
      <c r="A76" s="421" t="s">
        <v>34</v>
      </c>
      <c r="B76" s="424" t="s">
        <v>28</v>
      </c>
      <c r="C76" s="426" t="s">
        <v>55</v>
      </c>
      <c r="D76" s="443" t="s">
        <v>99</v>
      </c>
      <c r="E76" s="439"/>
      <c r="F76" s="436" t="s">
        <v>28</v>
      </c>
      <c r="G76" s="435"/>
      <c r="H76" s="112" t="s">
        <v>15</v>
      </c>
      <c r="I76" s="113">
        <v>40.700000000000003</v>
      </c>
      <c r="J76" s="89">
        <v>40.700000000000003</v>
      </c>
      <c r="K76" s="89"/>
      <c r="L76" s="90"/>
      <c r="M76" s="88">
        <v>40.700000000000003</v>
      </c>
      <c r="N76" s="89">
        <v>40.700000000000003</v>
      </c>
      <c r="O76" s="89"/>
      <c r="P76" s="91"/>
    </row>
    <row r="77" spans="1:16" ht="12.75" customHeight="1" x14ac:dyDescent="0.2">
      <c r="A77" s="422"/>
      <c r="B77" s="425"/>
      <c r="C77" s="425"/>
      <c r="D77" s="430"/>
      <c r="E77" s="440"/>
      <c r="F77" s="432"/>
      <c r="G77" s="434"/>
      <c r="H77" s="106" t="s">
        <v>36</v>
      </c>
      <c r="I77" s="114">
        <v>40.700000000000003</v>
      </c>
      <c r="J77" s="79">
        <v>40.700000000000003</v>
      </c>
      <c r="K77" s="79"/>
      <c r="L77" s="93">
        <v>0</v>
      </c>
      <c r="M77" s="78">
        <v>40.700000000000003</v>
      </c>
      <c r="N77" s="79">
        <v>40.700000000000003</v>
      </c>
      <c r="O77" s="79"/>
      <c r="P77" s="94">
        <v>0</v>
      </c>
    </row>
    <row r="78" spans="1:16" ht="12.75" customHeight="1" x14ac:dyDescent="0.2">
      <c r="A78" s="421" t="s">
        <v>34</v>
      </c>
      <c r="B78" s="424" t="s">
        <v>28</v>
      </c>
      <c r="C78" s="426" t="s">
        <v>56</v>
      </c>
      <c r="D78" s="443" t="s">
        <v>100</v>
      </c>
      <c r="E78" s="439"/>
      <c r="F78" s="436" t="s">
        <v>28</v>
      </c>
      <c r="G78" s="435"/>
      <c r="H78" s="112" t="s">
        <v>15</v>
      </c>
      <c r="I78" s="113">
        <v>6.95</v>
      </c>
      <c r="J78" s="89">
        <v>7</v>
      </c>
      <c r="K78" s="89"/>
      <c r="L78" s="90"/>
      <c r="M78" s="88">
        <v>7</v>
      </c>
      <c r="N78" s="89">
        <v>7</v>
      </c>
      <c r="O78" s="89"/>
      <c r="P78" s="91"/>
    </row>
    <row r="79" spans="1:16" ht="12.75" customHeight="1" x14ac:dyDescent="0.2">
      <c r="A79" s="422"/>
      <c r="B79" s="425"/>
      <c r="C79" s="425"/>
      <c r="D79" s="430"/>
      <c r="E79" s="440"/>
      <c r="F79" s="432"/>
      <c r="G79" s="434"/>
      <c r="H79" s="106" t="s">
        <v>36</v>
      </c>
      <c r="I79" s="114">
        <v>6.95</v>
      </c>
      <c r="J79" s="79">
        <v>7</v>
      </c>
      <c r="K79" s="79"/>
      <c r="L79" s="93">
        <v>0</v>
      </c>
      <c r="M79" s="78">
        <v>7</v>
      </c>
      <c r="N79" s="79">
        <v>7</v>
      </c>
      <c r="O79" s="79"/>
      <c r="P79" s="94">
        <v>0</v>
      </c>
    </row>
    <row r="80" spans="1:16" ht="12.75" customHeight="1" x14ac:dyDescent="0.2">
      <c r="A80" s="421" t="s">
        <v>34</v>
      </c>
      <c r="B80" s="424" t="s">
        <v>28</v>
      </c>
      <c r="C80" s="426" t="s">
        <v>101</v>
      </c>
      <c r="D80" s="455" t="s">
        <v>102</v>
      </c>
      <c r="E80" s="439"/>
      <c r="F80" s="436" t="s">
        <v>28</v>
      </c>
      <c r="G80" s="435"/>
      <c r="H80" s="112" t="s">
        <v>15</v>
      </c>
      <c r="I80" s="113">
        <v>176</v>
      </c>
      <c r="J80" s="89">
        <v>176</v>
      </c>
      <c r="K80" s="89"/>
      <c r="L80" s="90"/>
      <c r="M80" s="88">
        <v>200</v>
      </c>
      <c r="N80" s="89">
        <v>200</v>
      </c>
      <c r="O80" s="89"/>
      <c r="P80" s="91"/>
    </row>
    <row r="81" spans="1:26" ht="12.75" customHeight="1" x14ac:dyDescent="0.2">
      <c r="A81" s="422"/>
      <c r="B81" s="425"/>
      <c r="C81" s="425"/>
      <c r="D81" s="430"/>
      <c r="E81" s="440"/>
      <c r="F81" s="432"/>
      <c r="G81" s="434"/>
      <c r="H81" s="106" t="s">
        <v>36</v>
      </c>
      <c r="I81" s="114">
        <v>176</v>
      </c>
      <c r="J81" s="79">
        <v>176</v>
      </c>
      <c r="K81" s="79"/>
      <c r="L81" s="93">
        <v>0</v>
      </c>
      <c r="M81" s="78">
        <v>200</v>
      </c>
      <c r="N81" s="79">
        <v>200</v>
      </c>
      <c r="O81" s="79"/>
      <c r="P81" s="94">
        <v>0</v>
      </c>
    </row>
    <row r="82" spans="1:26" ht="12.75" customHeight="1" x14ac:dyDescent="0.2">
      <c r="A82" s="421" t="s">
        <v>34</v>
      </c>
      <c r="B82" s="424" t="s">
        <v>28</v>
      </c>
      <c r="C82" s="426" t="s">
        <v>103</v>
      </c>
      <c r="D82" s="455" t="s">
        <v>104</v>
      </c>
      <c r="E82" s="439"/>
      <c r="F82" s="436" t="s">
        <v>28</v>
      </c>
      <c r="G82" s="435"/>
      <c r="H82" s="112" t="s">
        <v>15</v>
      </c>
      <c r="I82" s="113">
        <v>173</v>
      </c>
      <c r="J82" s="89">
        <v>173</v>
      </c>
      <c r="K82" s="89"/>
      <c r="L82" s="90"/>
      <c r="M82" s="88">
        <v>200</v>
      </c>
      <c r="N82" s="89">
        <v>200</v>
      </c>
      <c r="O82" s="89"/>
      <c r="P82" s="91"/>
    </row>
    <row r="83" spans="1:26" ht="12.75" customHeight="1" x14ac:dyDescent="0.2">
      <c r="A83" s="422"/>
      <c r="B83" s="425"/>
      <c r="C83" s="425"/>
      <c r="D83" s="430"/>
      <c r="E83" s="440"/>
      <c r="F83" s="432"/>
      <c r="G83" s="434"/>
      <c r="H83" s="106" t="s">
        <v>36</v>
      </c>
      <c r="I83" s="114">
        <v>173</v>
      </c>
      <c r="J83" s="79">
        <v>173</v>
      </c>
      <c r="K83" s="79"/>
      <c r="L83" s="93">
        <v>0</v>
      </c>
      <c r="M83" s="78">
        <v>200</v>
      </c>
      <c r="N83" s="79">
        <v>200</v>
      </c>
      <c r="O83" s="79"/>
      <c r="P83" s="94">
        <v>0</v>
      </c>
    </row>
    <row r="84" spans="1:26" ht="12.75" customHeight="1" x14ac:dyDescent="0.2">
      <c r="A84" s="421" t="s">
        <v>34</v>
      </c>
      <c r="B84" s="424" t="s">
        <v>28</v>
      </c>
      <c r="C84" s="426" t="s">
        <v>105</v>
      </c>
      <c r="D84" s="455" t="s">
        <v>106</v>
      </c>
      <c r="E84" s="439"/>
      <c r="F84" s="436" t="s">
        <v>28</v>
      </c>
      <c r="G84" s="435"/>
      <c r="H84" s="112" t="s">
        <v>15</v>
      </c>
      <c r="I84" s="113">
        <v>25.65</v>
      </c>
      <c r="J84" s="89">
        <v>25.65</v>
      </c>
      <c r="K84" s="89"/>
      <c r="L84" s="90"/>
      <c r="M84" s="88">
        <v>30</v>
      </c>
      <c r="N84" s="89">
        <v>30</v>
      </c>
      <c r="O84" s="89"/>
      <c r="P84" s="91"/>
    </row>
    <row r="85" spans="1:26" ht="12.75" customHeight="1" x14ac:dyDescent="0.2">
      <c r="A85" s="422"/>
      <c r="B85" s="425"/>
      <c r="C85" s="425"/>
      <c r="D85" s="430"/>
      <c r="E85" s="440"/>
      <c r="F85" s="432"/>
      <c r="G85" s="434"/>
      <c r="H85" s="106" t="s">
        <v>36</v>
      </c>
      <c r="I85" s="114">
        <v>25.65</v>
      </c>
      <c r="J85" s="79">
        <v>25.65</v>
      </c>
      <c r="K85" s="79"/>
      <c r="L85" s="93">
        <v>0</v>
      </c>
      <c r="M85" s="78">
        <v>30</v>
      </c>
      <c r="N85" s="79">
        <v>30</v>
      </c>
      <c r="O85" s="79"/>
      <c r="P85" s="94">
        <v>0</v>
      </c>
    </row>
    <row r="86" spans="1:26" ht="12.75" customHeight="1" x14ac:dyDescent="0.2">
      <c r="A86" s="423" t="s">
        <v>34</v>
      </c>
      <c r="B86" s="427" t="s">
        <v>28</v>
      </c>
      <c r="C86" s="428" t="s">
        <v>107</v>
      </c>
      <c r="D86" s="456" t="s">
        <v>108</v>
      </c>
      <c r="E86" s="439"/>
      <c r="F86" s="436" t="s">
        <v>28</v>
      </c>
      <c r="G86" s="437"/>
      <c r="H86" s="100" t="s">
        <v>15</v>
      </c>
      <c r="I86" s="101">
        <v>5.09</v>
      </c>
      <c r="J86" s="102">
        <v>5.0999999999999996</v>
      </c>
      <c r="K86" s="102"/>
      <c r="L86" s="103"/>
      <c r="M86" s="130">
        <v>6</v>
      </c>
      <c r="N86" s="102">
        <v>6</v>
      </c>
      <c r="O86" s="102"/>
      <c r="P86" s="105"/>
    </row>
    <row r="87" spans="1:26" ht="12.75" customHeight="1" x14ac:dyDescent="0.2">
      <c r="A87" s="422"/>
      <c r="B87" s="425"/>
      <c r="C87" s="425"/>
      <c r="D87" s="457"/>
      <c r="E87" s="440"/>
      <c r="F87" s="432"/>
      <c r="G87" s="438"/>
      <c r="H87" s="106" t="s">
        <v>36</v>
      </c>
      <c r="I87" s="107">
        <v>5.09</v>
      </c>
      <c r="J87" s="108">
        <v>5.0999999999999996</v>
      </c>
      <c r="K87" s="108"/>
      <c r="L87" s="109">
        <v>0</v>
      </c>
      <c r="M87" s="110">
        <v>6</v>
      </c>
      <c r="N87" s="108">
        <v>6</v>
      </c>
      <c r="O87" s="108"/>
      <c r="P87" s="111">
        <v>0</v>
      </c>
    </row>
    <row r="88" spans="1:26" ht="12.75" customHeight="1" x14ac:dyDescent="0.2">
      <c r="A88" s="421" t="s">
        <v>34</v>
      </c>
      <c r="B88" s="424" t="s">
        <v>28</v>
      </c>
      <c r="C88" s="426" t="s">
        <v>109</v>
      </c>
      <c r="D88" s="453" t="s">
        <v>110</v>
      </c>
      <c r="E88" s="439"/>
      <c r="F88" s="436" t="s">
        <v>28</v>
      </c>
      <c r="G88" s="435"/>
      <c r="H88" s="112" t="s">
        <v>15</v>
      </c>
      <c r="I88" s="113">
        <v>36</v>
      </c>
      <c r="J88" s="89">
        <v>36</v>
      </c>
      <c r="K88" s="89"/>
      <c r="L88" s="90"/>
      <c r="M88" s="88">
        <v>36.6</v>
      </c>
      <c r="N88" s="89">
        <v>36.6</v>
      </c>
      <c r="O88" s="89"/>
      <c r="P88" s="91"/>
    </row>
    <row r="89" spans="1:26" ht="12.75" customHeight="1" x14ac:dyDescent="0.2">
      <c r="A89" s="422"/>
      <c r="B89" s="425"/>
      <c r="C89" s="425"/>
      <c r="D89" s="430"/>
      <c r="E89" s="440"/>
      <c r="F89" s="432"/>
      <c r="G89" s="434"/>
      <c r="H89" s="106" t="s">
        <v>36</v>
      </c>
      <c r="I89" s="114">
        <v>36</v>
      </c>
      <c r="J89" s="79">
        <v>36</v>
      </c>
      <c r="K89" s="79"/>
      <c r="L89" s="93">
        <v>0</v>
      </c>
      <c r="M89" s="78">
        <v>36.6</v>
      </c>
      <c r="N89" s="79">
        <v>36.6</v>
      </c>
      <c r="O89" s="79"/>
      <c r="P89" s="94">
        <v>0</v>
      </c>
    </row>
    <row r="90" spans="1:26" ht="12.75" customHeight="1" x14ac:dyDescent="0.2">
      <c r="A90" s="421" t="s">
        <v>34</v>
      </c>
      <c r="B90" s="424" t="s">
        <v>28</v>
      </c>
      <c r="C90" s="426" t="s">
        <v>111</v>
      </c>
      <c r="D90" s="443" t="s">
        <v>112</v>
      </c>
      <c r="E90" s="439"/>
      <c r="F90" s="436" t="s">
        <v>28</v>
      </c>
      <c r="G90" s="435"/>
      <c r="H90" s="112" t="s">
        <v>15</v>
      </c>
      <c r="I90" s="113">
        <v>0.5</v>
      </c>
      <c r="J90" s="89">
        <v>0.5</v>
      </c>
      <c r="K90" s="89"/>
      <c r="L90" s="90"/>
      <c r="M90" s="88">
        <v>1</v>
      </c>
      <c r="N90" s="89">
        <v>1</v>
      </c>
      <c r="O90" s="89"/>
      <c r="P90" s="91"/>
    </row>
    <row r="91" spans="1:26" ht="12.75" customHeight="1" x14ac:dyDescent="0.2">
      <c r="A91" s="422"/>
      <c r="B91" s="425"/>
      <c r="C91" s="425"/>
      <c r="D91" s="430"/>
      <c r="E91" s="440"/>
      <c r="F91" s="432"/>
      <c r="G91" s="434"/>
      <c r="H91" s="106" t="s">
        <v>36</v>
      </c>
      <c r="I91" s="114">
        <v>0.5</v>
      </c>
      <c r="J91" s="79">
        <v>0.5</v>
      </c>
      <c r="K91" s="79"/>
      <c r="L91" s="93">
        <v>0</v>
      </c>
      <c r="M91" s="78">
        <v>1</v>
      </c>
      <c r="N91" s="79">
        <v>1</v>
      </c>
      <c r="O91" s="79"/>
      <c r="P91" s="94">
        <v>0</v>
      </c>
    </row>
    <row r="92" spans="1:26" ht="12.75" customHeight="1" x14ac:dyDescent="0.2">
      <c r="A92" s="421" t="s">
        <v>34</v>
      </c>
      <c r="B92" s="424" t="s">
        <v>28</v>
      </c>
      <c r="C92" s="426" t="s">
        <v>113</v>
      </c>
      <c r="D92" s="443" t="s">
        <v>114</v>
      </c>
      <c r="E92" s="439"/>
      <c r="F92" s="436" t="s">
        <v>28</v>
      </c>
      <c r="G92" s="435"/>
      <c r="H92" s="115" t="s">
        <v>15</v>
      </c>
      <c r="I92" s="113">
        <v>9.6</v>
      </c>
      <c r="J92" s="89">
        <v>9.6</v>
      </c>
      <c r="K92" s="89"/>
      <c r="L92" s="90"/>
      <c r="M92" s="88">
        <v>9.6</v>
      </c>
      <c r="N92" s="89">
        <v>9.6</v>
      </c>
      <c r="O92" s="89"/>
      <c r="P92" s="91"/>
    </row>
    <row r="93" spans="1:26" ht="12.75" customHeight="1" x14ac:dyDescent="0.2">
      <c r="A93" s="422"/>
      <c r="B93" s="425"/>
      <c r="C93" s="425"/>
      <c r="D93" s="430"/>
      <c r="E93" s="440"/>
      <c r="F93" s="432"/>
      <c r="G93" s="434"/>
      <c r="H93" s="106" t="s">
        <v>36</v>
      </c>
      <c r="I93" s="114">
        <v>9.6</v>
      </c>
      <c r="J93" s="79">
        <v>9.6</v>
      </c>
      <c r="K93" s="79"/>
      <c r="L93" s="93">
        <v>0</v>
      </c>
      <c r="M93" s="78">
        <v>9.6</v>
      </c>
      <c r="N93" s="79">
        <v>9.6</v>
      </c>
      <c r="O93" s="79"/>
      <c r="P93" s="94">
        <v>0</v>
      </c>
    </row>
    <row r="94" spans="1:26" ht="12.75" customHeight="1" x14ac:dyDescent="0.2">
      <c r="A94" s="421" t="s">
        <v>34</v>
      </c>
      <c r="B94" s="424" t="s">
        <v>28</v>
      </c>
      <c r="C94" s="426" t="s">
        <v>115</v>
      </c>
      <c r="D94" s="443" t="s">
        <v>116</v>
      </c>
      <c r="E94" s="439"/>
      <c r="F94" s="436" t="s">
        <v>28</v>
      </c>
      <c r="G94" s="435"/>
      <c r="H94" s="112" t="s">
        <v>15</v>
      </c>
      <c r="I94" s="113">
        <v>1.8</v>
      </c>
      <c r="J94" s="89">
        <v>1.8</v>
      </c>
      <c r="K94" s="89"/>
      <c r="L94" s="90"/>
      <c r="M94" s="88">
        <v>2.4</v>
      </c>
      <c r="N94" s="89">
        <v>2.4</v>
      </c>
      <c r="O94" s="89"/>
      <c r="P94" s="91"/>
    </row>
    <row r="95" spans="1:26" ht="12.75" customHeight="1" x14ac:dyDescent="0.2">
      <c r="A95" s="422"/>
      <c r="B95" s="425"/>
      <c r="C95" s="425"/>
      <c r="D95" s="430"/>
      <c r="E95" s="440"/>
      <c r="F95" s="432"/>
      <c r="G95" s="434"/>
      <c r="H95" s="106" t="s">
        <v>36</v>
      </c>
      <c r="I95" s="114">
        <v>1.8</v>
      </c>
      <c r="J95" s="79">
        <v>1.8</v>
      </c>
      <c r="K95" s="79"/>
      <c r="L95" s="93">
        <v>0</v>
      </c>
      <c r="M95" s="78">
        <v>2.4</v>
      </c>
      <c r="N95" s="79">
        <v>2.4</v>
      </c>
      <c r="O95" s="79"/>
      <c r="P95" s="94">
        <v>0</v>
      </c>
    </row>
    <row r="96" spans="1:26" ht="12.75" customHeight="1" x14ac:dyDescent="0.2">
      <c r="A96" s="421" t="s">
        <v>34</v>
      </c>
      <c r="B96" s="424" t="s">
        <v>28</v>
      </c>
      <c r="C96" s="426" t="s">
        <v>117</v>
      </c>
      <c r="D96" s="443" t="s">
        <v>118</v>
      </c>
      <c r="E96" s="439"/>
      <c r="F96" s="436" t="s">
        <v>28</v>
      </c>
      <c r="G96" s="435"/>
      <c r="H96" s="131" t="s">
        <v>15</v>
      </c>
      <c r="I96" s="132">
        <v>0.34799999999999998</v>
      </c>
      <c r="J96" s="133">
        <v>0.3</v>
      </c>
      <c r="K96" s="133"/>
      <c r="L96" s="134">
        <v>0</v>
      </c>
      <c r="M96" s="135">
        <v>0.3</v>
      </c>
      <c r="N96" s="133">
        <v>0.3</v>
      </c>
      <c r="O96" s="133"/>
      <c r="P96" s="136"/>
      <c r="Q96" s="137"/>
      <c r="R96" s="137"/>
      <c r="S96" s="137"/>
      <c r="T96" s="137"/>
      <c r="U96" s="137"/>
      <c r="V96" s="137"/>
      <c r="W96" s="137"/>
      <c r="X96" s="137"/>
      <c r="Y96" s="137"/>
      <c r="Z96" s="137"/>
    </row>
    <row r="97" spans="1:26" ht="12.75" customHeight="1" x14ac:dyDescent="0.2">
      <c r="A97" s="422"/>
      <c r="B97" s="425"/>
      <c r="C97" s="425"/>
      <c r="D97" s="430"/>
      <c r="E97" s="440"/>
      <c r="F97" s="432"/>
      <c r="G97" s="434"/>
      <c r="H97" s="106" t="s">
        <v>36</v>
      </c>
      <c r="I97" s="114">
        <v>0.34799999999999998</v>
      </c>
      <c r="J97" s="79">
        <v>0.3</v>
      </c>
      <c r="K97" s="79"/>
      <c r="L97" s="93">
        <v>0</v>
      </c>
      <c r="M97" s="78">
        <v>0.3</v>
      </c>
      <c r="N97" s="79">
        <v>0.3</v>
      </c>
      <c r="O97" s="79"/>
      <c r="P97" s="94">
        <v>0</v>
      </c>
      <c r="Q97" s="137"/>
      <c r="R97" s="137"/>
      <c r="S97" s="137"/>
      <c r="T97" s="137"/>
      <c r="U97" s="137"/>
      <c r="V97" s="137"/>
      <c r="W97" s="137"/>
      <c r="X97" s="137"/>
      <c r="Y97" s="137"/>
      <c r="Z97" s="137"/>
    </row>
    <row r="98" spans="1:26" ht="12.75" customHeight="1" x14ac:dyDescent="0.2">
      <c r="A98" s="421" t="s">
        <v>34</v>
      </c>
      <c r="B98" s="424" t="s">
        <v>28</v>
      </c>
      <c r="C98" s="426" t="s">
        <v>119</v>
      </c>
      <c r="D98" s="443" t="s">
        <v>120</v>
      </c>
      <c r="E98" s="439"/>
      <c r="F98" s="436" t="s">
        <v>28</v>
      </c>
      <c r="G98" s="435"/>
      <c r="H98" s="112" t="s">
        <v>15</v>
      </c>
      <c r="I98" s="113">
        <v>2</v>
      </c>
      <c r="J98" s="89">
        <v>2</v>
      </c>
      <c r="K98" s="89"/>
      <c r="L98" s="90"/>
      <c r="M98" s="88">
        <v>2</v>
      </c>
      <c r="N98" s="89">
        <v>2</v>
      </c>
      <c r="O98" s="89"/>
      <c r="P98" s="91"/>
    </row>
    <row r="99" spans="1:26" ht="12.75" customHeight="1" x14ac:dyDescent="0.2">
      <c r="A99" s="422"/>
      <c r="B99" s="425"/>
      <c r="C99" s="425"/>
      <c r="D99" s="430"/>
      <c r="E99" s="440"/>
      <c r="F99" s="432"/>
      <c r="G99" s="434"/>
      <c r="H99" s="106" t="s">
        <v>36</v>
      </c>
      <c r="I99" s="114">
        <v>2</v>
      </c>
      <c r="J99" s="79">
        <v>2</v>
      </c>
      <c r="K99" s="79"/>
      <c r="L99" s="93">
        <v>0</v>
      </c>
      <c r="M99" s="78">
        <v>2</v>
      </c>
      <c r="N99" s="79">
        <v>2</v>
      </c>
      <c r="O99" s="79"/>
      <c r="P99" s="94">
        <v>0</v>
      </c>
    </row>
    <row r="100" spans="1:26" ht="12.75" customHeight="1" x14ac:dyDescent="0.2">
      <c r="A100" s="421" t="s">
        <v>34</v>
      </c>
      <c r="B100" s="424" t="s">
        <v>28</v>
      </c>
      <c r="C100" s="426" t="s">
        <v>121</v>
      </c>
      <c r="D100" s="443" t="s">
        <v>122</v>
      </c>
      <c r="E100" s="439"/>
      <c r="F100" s="436" t="s">
        <v>28</v>
      </c>
      <c r="G100" s="435"/>
      <c r="H100" s="112" t="s">
        <v>15</v>
      </c>
      <c r="I100" s="113">
        <v>109.771</v>
      </c>
      <c r="J100" s="89">
        <v>109.8</v>
      </c>
      <c r="K100" s="89"/>
      <c r="L100" s="90"/>
      <c r="M100" s="88">
        <v>135.738</v>
      </c>
      <c r="N100" s="89">
        <v>135.69999999999999</v>
      </c>
      <c r="O100" s="89"/>
      <c r="P100" s="91"/>
    </row>
    <row r="101" spans="1:26" ht="12.75" customHeight="1" x14ac:dyDescent="0.2">
      <c r="A101" s="422"/>
      <c r="B101" s="425"/>
      <c r="C101" s="425"/>
      <c r="D101" s="430"/>
      <c r="E101" s="440"/>
      <c r="F101" s="432"/>
      <c r="G101" s="434"/>
      <c r="H101" s="106" t="s">
        <v>36</v>
      </c>
      <c r="I101" s="114">
        <v>109.771</v>
      </c>
      <c r="J101" s="79">
        <v>109.8</v>
      </c>
      <c r="K101" s="79"/>
      <c r="L101" s="93">
        <v>0</v>
      </c>
      <c r="M101" s="78">
        <v>135.738</v>
      </c>
      <c r="N101" s="79">
        <v>135.69999999999999</v>
      </c>
      <c r="O101" s="79"/>
      <c r="P101" s="94">
        <v>0</v>
      </c>
    </row>
    <row r="102" spans="1:26" ht="12.75" customHeight="1" x14ac:dyDescent="0.2">
      <c r="A102" s="421" t="s">
        <v>34</v>
      </c>
      <c r="B102" s="424" t="s">
        <v>28</v>
      </c>
      <c r="C102" s="426" t="s">
        <v>123</v>
      </c>
      <c r="D102" s="443" t="s">
        <v>124</v>
      </c>
      <c r="E102" s="439"/>
      <c r="F102" s="436" t="s">
        <v>28</v>
      </c>
      <c r="G102" s="435"/>
      <c r="H102" s="112" t="s">
        <v>15</v>
      </c>
      <c r="I102" s="113">
        <v>3.3</v>
      </c>
      <c r="J102" s="89">
        <v>3.3</v>
      </c>
      <c r="K102" s="89"/>
      <c r="L102" s="90"/>
      <c r="M102" s="88">
        <v>3.3</v>
      </c>
      <c r="N102" s="89">
        <v>3.3</v>
      </c>
      <c r="O102" s="89"/>
      <c r="P102" s="91"/>
    </row>
    <row r="103" spans="1:26" ht="12.75" customHeight="1" x14ac:dyDescent="0.2">
      <c r="A103" s="422"/>
      <c r="B103" s="425"/>
      <c r="C103" s="425"/>
      <c r="D103" s="430"/>
      <c r="E103" s="440"/>
      <c r="F103" s="432"/>
      <c r="G103" s="434"/>
      <c r="H103" s="106" t="s">
        <v>36</v>
      </c>
      <c r="I103" s="114">
        <v>3.3</v>
      </c>
      <c r="J103" s="79">
        <v>3.3</v>
      </c>
      <c r="K103" s="79"/>
      <c r="L103" s="93">
        <v>0</v>
      </c>
      <c r="M103" s="78">
        <v>3.3</v>
      </c>
      <c r="N103" s="79">
        <v>3.3</v>
      </c>
      <c r="O103" s="79"/>
      <c r="P103" s="94">
        <v>0</v>
      </c>
    </row>
    <row r="104" spans="1:26" ht="12.75" customHeight="1" x14ac:dyDescent="0.2">
      <c r="A104" s="423" t="s">
        <v>34</v>
      </c>
      <c r="B104" s="427" t="s">
        <v>28</v>
      </c>
      <c r="C104" s="428" t="s">
        <v>125</v>
      </c>
      <c r="D104" s="444" t="s">
        <v>126</v>
      </c>
      <c r="E104" s="439"/>
      <c r="F104" s="436" t="s">
        <v>28</v>
      </c>
      <c r="G104" s="437"/>
      <c r="H104" s="100" t="s">
        <v>15</v>
      </c>
      <c r="I104" s="101">
        <v>29.058</v>
      </c>
      <c r="J104" s="102">
        <v>29.1</v>
      </c>
      <c r="K104" s="102"/>
      <c r="L104" s="103"/>
      <c r="M104" s="130">
        <v>27.8</v>
      </c>
      <c r="N104" s="102">
        <v>27.8</v>
      </c>
      <c r="O104" s="102"/>
      <c r="P104" s="105"/>
    </row>
    <row r="105" spans="1:26" ht="12.75" customHeight="1" x14ac:dyDescent="0.2">
      <c r="A105" s="447"/>
      <c r="B105" s="360"/>
      <c r="C105" s="360"/>
      <c r="D105" s="445"/>
      <c r="E105" s="454"/>
      <c r="F105" s="446"/>
      <c r="G105" s="479"/>
      <c r="H105" s="138"/>
      <c r="I105" s="139"/>
      <c r="J105" s="140"/>
      <c r="K105" s="140"/>
      <c r="L105" s="141"/>
      <c r="M105" s="142"/>
      <c r="N105" s="140"/>
      <c r="O105" s="140"/>
      <c r="P105" s="143"/>
    </row>
    <row r="106" spans="1:26" ht="12.75" customHeight="1" x14ac:dyDescent="0.2">
      <c r="A106" s="422"/>
      <c r="B106" s="425"/>
      <c r="C106" s="425"/>
      <c r="D106" s="442"/>
      <c r="E106" s="440"/>
      <c r="F106" s="432"/>
      <c r="G106" s="438"/>
      <c r="H106" s="106" t="s">
        <v>36</v>
      </c>
      <c r="I106" s="107">
        <v>29.058</v>
      </c>
      <c r="J106" s="108">
        <v>29.1</v>
      </c>
      <c r="K106" s="108"/>
      <c r="L106" s="109">
        <v>0</v>
      </c>
      <c r="M106" s="110">
        <v>27.8</v>
      </c>
      <c r="N106" s="108">
        <v>27.8</v>
      </c>
      <c r="O106" s="108"/>
      <c r="P106" s="111">
        <v>0</v>
      </c>
    </row>
    <row r="107" spans="1:26" ht="12.75" customHeight="1" x14ac:dyDescent="0.2">
      <c r="A107" s="421" t="s">
        <v>34</v>
      </c>
      <c r="B107" s="424" t="s">
        <v>28</v>
      </c>
      <c r="C107" s="426" t="s">
        <v>127</v>
      </c>
      <c r="D107" s="443" t="s">
        <v>128</v>
      </c>
      <c r="E107" s="439"/>
      <c r="F107" s="436" t="s">
        <v>28</v>
      </c>
      <c r="G107" s="435"/>
      <c r="H107" s="112" t="s">
        <v>15</v>
      </c>
      <c r="I107" s="113">
        <v>7.99</v>
      </c>
      <c r="J107" s="89">
        <v>8</v>
      </c>
      <c r="K107" s="89"/>
      <c r="L107" s="90"/>
      <c r="M107" s="88">
        <v>8</v>
      </c>
      <c r="N107" s="89">
        <v>8</v>
      </c>
      <c r="O107" s="89"/>
      <c r="P107" s="91"/>
    </row>
    <row r="108" spans="1:26" ht="12.75" customHeight="1" x14ac:dyDescent="0.2">
      <c r="A108" s="422"/>
      <c r="B108" s="425"/>
      <c r="C108" s="425"/>
      <c r="D108" s="430"/>
      <c r="E108" s="440"/>
      <c r="F108" s="432"/>
      <c r="G108" s="434"/>
      <c r="H108" s="106" t="s">
        <v>36</v>
      </c>
      <c r="I108" s="114">
        <v>7.99</v>
      </c>
      <c r="J108" s="79">
        <v>8</v>
      </c>
      <c r="K108" s="79"/>
      <c r="L108" s="93">
        <v>0</v>
      </c>
      <c r="M108" s="78">
        <v>8</v>
      </c>
      <c r="N108" s="79">
        <v>8</v>
      </c>
      <c r="O108" s="79"/>
      <c r="P108" s="94">
        <v>0</v>
      </c>
    </row>
    <row r="109" spans="1:26" ht="12.75" customHeight="1" x14ac:dyDescent="0.2">
      <c r="A109" s="421" t="s">
        <v>34</v>
      </c>
      <c r="B109" s="424" t="s">
        <v>28</v>
      </c>
      <c r="C109" s="426" t="s">
        <v>129</v>
      </c>
      <c r="D109" s="443" t="s">
        <v>130</v>
      </c>
      <c r="E109" s="439"/>
      <c r="F109" s="436" t="s">
        <v>28</v>
      </c>
      <c r="G109" s="435"/>
      <c r="H109" s="112" t="s">
        <v>15</v>
      </c>
      <c r="I109" s="113">
        <v>49.5</v>
      </c>
      <c r="J109" s="89">
        <v>49.5</v>
      </c>
      <c r="K109" s="89"/>
      <c r="L109" s="90"/>
      <c r="M109" s="88">
        <v>50</v>
      </c>
      <c r="N109" s="89">
        <v>50</v>
      </c>
      <c r="O109" s="89"/>
      <c r="P109" s="91"/>
    </row>
    <row r="110" spans="1:26" ht="12.75" customHeight="1" x14ac:dyDescent="0.2">
      <c r="A110" s="422"/>
      <c r="B110" s="425"/>
      <c r="C110" s="425"/>
      <c r="D110" s="430"/>
      <c r="E110" s="440"/>
      <c r="F110" s="432"/>
      <c r="G110" s="434"/>
      <c r="H110" s="106" t="s">
        <v>36</v>
      </c>
      <c r="I110" s="114">
        <v>49.5</v>
      </c>
      <c r="J110" s="79">
        <v>49.5</v>
      </c>
      <c r="K110" s="79"/>
      <c r="L110" s="93">
        <v>0</v>
      </c>
      <c r="M110" s="78">
        <v>50</v>
      </c>
      <c r="N110" s="79">
        <v>50</v>
      </c>
      <c r="O110" s="79"/>
      <c r="P110" s="94">
        <v>0</v>
      </c>
    </row>
    <row r="111" spans="1:26" ht="12.75" customHeight="1" x14ac:dyDescent="0.2">
      <c r="A111" s="421" t="s">
        <v>34</v>
      </c>
      <c r="B111" s="424" t="s">
        <v>28</v>
      </c>
      <c r="C111" s="426" t="s">
        <v>131</v>
      </c>
      <c r="D111" s="453" t="s">
        <v>132</v>
      </c>
      <c r="E111" s="439"/>
      <c r="F111" s="436" t="s">
        <v>28</v>
      </c>
      <c r="G111" s="435"/>
      <c r="H111" s="131" t="s">
        <v>15</v>
      </c>
      <c r="I111" s="132">
        <v>8.86</v>
      </c>
      <c r="J111" s="133">
        <v>8.9</v>
      </c>
      <c r="K111" s="133"/>
      <c r="L111" s="134">
        <v>0</v>
      </c>
      <c r="M111" s="144">
        <v>8.9</v>
      </c>
      <c r="N111" s="145">
        <v>8.9</v>
      </c>
      <c r="O111" s="133"/>
      <c r="P111" s="136"/>
      <c r="Q111" s="137"/>
      <c r="R111" s="137"/>
      <c r="S111" s="137"/>
      <c r="T111" s="137"/>
      <c r="U111" s="137"/>
      <c r="V111" s="137"/>
      <c r="W111" s="137"/>
      <c r="X111" s="137"/>
      <c r="Y111" s="137"/>
      <c r="Z111" s="137"/>
    </row>
    <row r="112" spans="1:26" ht="12.75" customHeight="1" x14ac:dyDescent="0.2">
      <c r="A112" s="422"/>
      <c r="B112" s="425"/>
      <c r="C112" s="425"/>
      <c r="D112" s="430"/>
      <c r="E112" s="440"/>
      <c r="F112" s="432"/>
      <c r="G112" s="434"/>
      <c r="H112" s="106" t="s">
        <v>36</v>
      </c>
      <c r="I112" s="114">
        <v>8.86</v>
      </c>
      <c r="J112" s="79">
        <v>8.9</v>
      </c>
      <c r="K112" s="79"/>
      <c r="L112" s="93">
        <v>0</v>
      </c>
      <c r="M112" s="78">
        <v>8.9</v>
      </c>
      <c r="N112" s="79">
        <v>8.9</v>
      </c>
      <c r="O112" s="79"/>
      <c r="P112" s="94">
        <v>0</v>
      </c>
      <c r="Q112" s="137"/>
      <c r="R112" s="137"/>
      <c r="S112" s="137"/>
      <c r="T112" s="137"/>
      <c r="U112" s="137"/>
      <c r="V112" s="137"/>
      <c r="W112" s="137"/>
      <c r="X112" s="137"/>
      <c r="Y112" s="137"/>
      <c r="Z112" s="137"/>
    </row>
    <row r="113" spans="1:26" ht="12.75" customHeight="1" x14ac:dyDescent="0.2">
      <c r="A113" s="421" t="s">
        <v>34</v>
      </c>
      <c r="B113" s="424" t="s">
        <v>28</v>
      </c>
      <c r="C113" s="426" t="s">
        <v>133</v>
      </c>
      <c r="D113" s="443" t="s">
        <v>134</v>
      </c>
      <c r="E113" s="439"/>
      <c r="F113" s="436" t="s">
        <v>28</v>
      </c>
      <c r="G113" s="435"/>
      <c r="H113" s="112" t="s">
        <v>15</v>
      </c>
      <c r="I113" s="113">
        <v>5.89</v>
      </c>
      <c r="J113" s="89">
        <v>5.9</v>
      </c>
      <c r="K113" s="89"/>
      <c r="L113" s="90"/>
      <c r="M113" s="88">
        <v>5.13</v>
      </c>
      <c r="N113" s="89">
        <v>5.0999999999999996</v>
      </c>
      <c r="O113" s="89"/>
      <c r="P113" s="91"/>
    </row>
    <row r="114" spans="1:26" ht="12.75" customHeight="1" x14ac:dyDescent="0.2">
      <c r="A114" s="422"/>
      <c r="B114" s="425"/>
      <c r="C114" s="425"/>
      <c r="D114" s="430"/>
      <c r="E114" s="440"/>
      <c r="F114" s="432"/>
      <c r="G114" s="434"/>
      <c r="H114" s="106" t="s">
        <v>36</v>
      </c>
      <c r="I114" s="114">
        <v>5.89</v>
      </c>
      <c r="J114" s="79">
        <v>5.9</v>
      </c>
      <c r="K114" s="79"/>
      <c r="L114" s="93">
        <v>0</v>
      </c>
      <c r="M114" s="78">
        <v>5.13</v>
      </c>
      <c r="N114" s="79">
        <v>5.0999999999999996</v>
      </c>
      <c r="O114" s="79"/>
      <c r="P114" s="94">
        <v>0</v>
      </c>
    </row>
    <row r="115" spans="1:26" ht="12.75" customHeight="1" x14ac:dyDescent="0.2">
      <c r="A115" s="421" t="s">
        <v>34</v>
      </c>
      <c r="B115" s="424" t="s">
        <v>28</v>
      </c>
      <c r="C115" s="426" t="s">
        <v>135</v>
      </c>
      <c r="D115" s="443" t="s">
        <v>136</v>
      </c>
      <c r="E115" s="439"/>
      <c r="F115" s="436" t="s">
        <v>28</v>
      </c>
      <c r="G115" s="435"/>
      <c r="H115" s="131" t="s">
        <v>15</v>
      </c>
      <c r="I115" s="132">
        <v>16.29</v>
      </c>
      <c r="J115" s="133">
        <v>16.3</v>
      </c>
      <c r="K115" s="133"/>
      <c r="L115" s="134">
        <v>0</v>
      </c>
      <c r="M115" s="135">
        <v>17</v>
      </c>
      <c r="N115" s="133">
        <v>17</v>
      </c>
      <c r="O115" s="133"/>
      <c r="P115" s="136"/>
      <c r="Q115" s="137"/>
      <c r="R115" s="137"/>
      <c r="S115" s="137"/>
      <c r="T115" s="137"/>
      <c r="U115" s="137"/>
      <c r="V115" s="137"/>
      <c r="W115" s="137"/>
      <c r="X115" s="137"/>
      <c r="Y115" s="137"/>
      <c r="Z115" s="137"/>
    </row>
    <row r="116" spans="1:26" ht="12.75" customHeight="1" x14ac:dyDescent="0.2">
      <c r="A116" s="422"/>
      <c r="B116" s="425"/>
      <c r="C116" s="425"/>
      <c r="D116" s="430"/>
      <c r="E116" s="440"/>
      <c r="F116" s="432"/>
      <c r="G116" s="434"/>
      <c r="H116" s="106" t="s">
        <v>36</v>
      </c>
      <c r="I116" s="114">
        <v>16.29</v>
      </c>
      <c r="J116" s="79">
        <v>16.3</v>
      </c>
      <c r="K116" s="79"/>
      <c r="L116" s="93">
        <v>0</v>
      </c>
      <c r="M116" s="126">
        <v>17</v>
      </c>
      <c r="N116" s="127">
        <v>17</v>
      </c>
      <c r="O116" s="127"/>
      <c r="P116" s="129">
        <v>0</v>
      </c>
      <c r="Q116" s="137"/>
      <c r="R116" s="137"/>
      <c r="S116" s="137"/>
      <c r="T116" s="137"/>
      <c r="U116" s="137"/>
      <c r="V116" s="137"/>
      <c r="W116" s="137"/>
      <c r="X116" s="137"/>
      <c r="Y116" s="137"/>
      <c r="Z116" s="137"/>
    </row>
    <row r="117" spans="1:26" ht="12.75" customHeight="1" x14ac:dyDescent="0.2">
      <c r="A117" s="423" t="s">
        <v>34</v>
      </c>
      <c r="B117" s="427" t="s">
        <v>28</v>
      </c>
      <c r="C117" s="428" t="s">
        <v>39</v>
      </c>
      <c r="D117" s="441" t="s">
        <v>137</v>
      </c>
      <c r="E117" s="439"/>
      <c r="F117" s="436" t="s">
        <v>28</v>
      </c>
      <c r="G117" s="437"/>
      <c r="H117" s="100" t="s">
        <v>15</v>
      </c>
      <c r="I117" s="101"/>
      <c r="J117" s="102"/>
      <c r="K117" s="102"/>
      <c r="L117" s="103"/>
      <c r="M117" s="130">
        <v>42.9</v>
      </c>
      <c r="N117" s="102">
        <v>42.9</v>
      </c>
      <c r="O117" s="102"/>
      <c r="P117" s="105"/>
    </row>
    <row r="118" spans="1:26" ht="12.75" customHeight="1" x14ac:dyDescent="0.2">
      <c r="A118" s="422"/>
      <c r="B118" s="425"/>
      <c r="C118" s="425"/>
      <c r="D118" s="442"/>
      <c r="E118" s="440"/>
      <c r="F118" s="432"/>
      <c r="G118" s="438"/>
      <c r="H118" s="106" t="s">
        <v>36</v>
      </c>
      <c r="I118" s="107">
        <v>0</v>
      </c>
      <c r="J118" s="108">
        <v>0</v>
      </c>
      <c r="K118" s="108"/>
      <c r="L118" s="109">
        <v>0</v>
      </c>
      <c r="M118" s="110">
        <v>42.9</v>
      </c>
      <c r="N118" s="108">
        <v>42.9</v>
      </c>
      <c r="O118" s="108"/>
      <c r="P118" s="111">
        <v>0</v>
      </c>
    </row>
    <row r="119" spans="1:26" ht="12.75" customHeight="1" x14ac:dyDescent="0.2">
      <c r="A119" s="421" t="s">
        <v>34</v>
      </c>
      <c r="B119" s="424" t="s">
        <v>28</v>
      </c>
      <c r="C119" s="426" t="s">
        <v>48</v>
      </c>
      <c r="D119" s="429" t="s">
        <v>138</v>
      </c>
      <c r="E119" s="439"/>
      <c r="F119" s="436" t="s">
        <v>28</v>
      </c>
      <c r="G119" s="435"/>
      <c r="H119" s="112" t="s">
        <v>15</v>
      </c>
      <c r="I119" s="113"/>
      <c r="J119" s="89"/>
      <c r="K119" s="89"/>
      <c r="L119" s="90"/>
      <c r="M119" s="88">
        <v>2.5</v>
      </c>
      <c r="N119" s="89">
        <v>2.5</v>
      </c>
      <c r="O119" s="89"/>
      <c r="P119" s="91"/>
    </row>
    <row r="120" spans="1:26" ht="12.75" customHeight="1" x14ac:dyDescent="0.2">
      <c r="A120" s="422"/>
      <c r="B120" s="425"/>
      <c r="C120" s="425"/>
      <c r="D120" s="430"/>
      <c r="E120" s="440"/>
      <c r="F120" s="432"/>
      <c r="G120" s="434"/>
      <c r="H120" s="106" t="s">
        <v>36</v>
      </c>
      <c r="I120" s="114">
        <v>0</v>
      </c>
      <c r="J120" s="79">
        <v>0</v>
      </c>
      <c r="K120" s="79"/>
      <c r="L120" s="93">
        <v>0</v>
      </c>
      <c r="M120" s="78">
        <v>2.5</v>
      </c>
      <c r="N120" s="79">
        <v>2.5</v>
      </c>
      <c r="O120" s="79"/>
      <c r="P120" s="94">
        <v>0</v>
      </c>
    </row>
    <row r="121" spans="1:26" ht="12.75" customHeight="1" x14ac:dyDescent="0.2">
      <c r="A121" s="421" t="s">
        <v>34</v>
      </c>
      <c r="B121" s="424" t="s">
        <v>28</v>
      </c>
      <c r="C121" s="426" t="s">
        <v>49</v>
      </c>
      <c r="D121" s="429" t="s">
        <v>139</v>
      </c>
      <c r="E121" s="439"/>
      <c r="F121" s="436" t="s">
        <v>28</v>
      </c>
      <c r="G121" s="435"/>
      <c r="H121" s="112" t="s">
        <v>15</v>
      </c>
      <c r="I121" s="113"/>
      <c r="J121" s="89"/>
      <c r="K121" s="89"/>
      <c r="L121" s="90"/>
      <c r="M121" s="88">
        <v>79.2</v>
      </c>
      <c r="N121" s="89">
        <v>79.2</v>
      </c>
      <c r="O121" s="89"/>
      <c r="P121" s="91"/>
    </row>
    <row r="122" spans="1:26" ht="12.75" customHeight="1" x14ac:dyDescent="0.2">
      <c r="A122" s="422"/>
      <c r="B122" s="425"/>
      <c r="C122" s="425"/>
      <c r="D122" s="430"/>
      <c r="E122" s="440"/>
      <c r="F122" s="432"/>
      <c r="G122" s="434"/>
      <c r="H122" s="106" t="s">
        <v>36</v>
      </c>
      <c r="I122" s="114">
        <v>0</v>
      </c>
      <c r="J122" s="79">
        <v>0</v>
      </c>
      <c r="K122" s="79"/>
      <c r="L122" s="93">
        <v>0</v>
      </c>
      <c r="M122" s="78">
        <v>79.2</v>
      </c>
      <c r="N122" s="79">
        <v>79.2</v>
      </c>
      <c r="O122" s="79"/>
      <c r="P122" s="94">
        <v>0</v>
      </c>
    </row>
    <row r="123" spans="1:26" ht="12.75" customHeight="1" x14ac:dyDescent="0.2">
      <c r="A123" s="421" t="s">
        <v>34</v>
      </c>
      <c r="B123" s="424" t="s">
        <v>28</v>
      </c>
      <c r="C123" s="426" t="s">
        <v>51</v>
      </c>
      <c r="D123" s="429" t="s">
        <v>140</v>
      </c>
      <c r="E123" s="439"/>
      <c r="F123" s="436" t="s">
        <v>28</v>
      </c>
      <c r="G123" s="435"/>
      <c r="H123" s="112" t="s">
        <v>15</v>
      </c>
      <c r="I123" s="113"/>
      <c r="J123" s="89"/>
      <c r="K123" s="89"/>
      <c r="L123" s="90"/>
      <c r="M123" s="88">
        <v>1.1200000000000001</v>
      </c>
      <c r="N123" s="89">
        <v>1.1000000000000001</v>
      </c>
      <c r="O123" s="89"/>
      <c r="P123" s="91"/>
    </row>
    <row r="124" spans="1:26" ht="12.75" customHeight="1" x14ac:dyDescent="0.2">
      <c r="A124" s="422"/>
      <c r="B124" s="425"/>
      <c r="C124" s="425"/>
      <c r="D124" s="430"/>
      <c r="E124" s="440"/>
      <c r="F124" s="432"/>
      <c r="G124" s="434"/>
      <c r="H124" s="106" t="s">
        <v>36</v>
      </c>
      <c r="I124" s="114">
        <v>0</v>
      </c>
      <c r="J124" s="79">
        <v>0</v>
      </c>
      <c r="K124" s="79"/>
      <c r="L124" s="93">
        <v>0</v>
      </c>
      <c r="M124" s="78">
        <v>1.1200000000000001</v>
      </c>
      <c r="N124" s="79">
        <v>1.1000000000000001</v>
      </c>
      <c r="O124" s="79"/>
      <c r="P124" s="94">
        <v>0</v>
      </c>
    </row>
    <row r="125" spans="1:26" ht="12.75" customHeight="1" x14ac:dyDescent="0.2">
      <c r="A125" s="423" t="s">
        <v>34</v>
      </c>
      <c r="B125" s="427" t="s">
        <v>28</v>
      </c>
      <c r="C125" s="428" t="s">
        <v>141</v>
      </c>
      <c r="D125" s="441" t="s">
        <v>142</v>
      </c>
      <c r="E125" s="439"/>
      <c r="F125" s="436" t="s">
        <v>28</v>
      </c>
      <c r="G125" s="437"/>
      <c r="H125" s="100" t="s">
        <v>15</v>
      </c>
      <c r="I125" s="101"/>
      <c r="J125" s="102"/>
      <c r="K125" s="102"/>
      <c r="L125" s="103"/>
      <c r="M125" s="130">
        <v>26</v>
      </c>
      <c r="N125" s="102">
        <v>26</v>
      </c>
      <c r="O125" s="102"/>
      <c r="P125" s="105"/>
    </row>
    <row r="126" spans="1:26" ht="12.75" customHeight="1" x14ac:dyDescent="0.2">
      <c r="A126" s="422"/>
      <c r="B126" s="425"/>
      <c r="C126" s="425"/>
      <c r="D126" s="442"/>
      <c r="E126" s="440"/>
      <c r="F126" s="432"/>
      <c r="G126" s="438"/>
      <c r="H126" s="106" t="s">
        <v>36</v>
      </c>
      <c r="I126" s="107">
        <v>0</v>
      </c>
      <c r="J126" s="108">
        <v>0</v>
      </c>
      <c r="K126" s="108"/>
      <c r="L126" s="109">
        <v>0</v>
      </c>
      <c r="M126" s="110">
        <v>26</v>
      </c>
      <c r="N126" s="108">
        <v>26</v>
      </c>
      <c r="O126" s="108"/>
      <c r="P126" s="111">
        <v>0</v>
      </c>
    </row>
    <row r="127" spans="1:26" ht="12.75" customHeight="1" x14ac:dyDescent="0.2">
      <c r="A127" s="421" t="s">
        <v>34</v>
      </c>
      <c r="B127" s="424" t="s">
        <v>28</v>
      </c>
      <c r="C127" s="426" t="s">
        <v>143</v>
      </c>
      <c r="D127" s="429" t="s">
        <v>144</v>
      </c>
      <c r="E127" s="439"/>
      <c r="F127" s="436" t="s">
        <v>28</v>
      </c>
      <c r="G127" s="435"/>
      <c r="H127" s="112" t="s">
        <v>15</v>
      </c>
      <c r="I127" s="113"/>
      <c r="J127" s="89"/>
      <c r="K127" s="89"/>
      <c r="L127" s="90"/>
      <c r="M127" s="88">
        <v>168</v>
      </c>
      <c r="N127" s="89">
        <v>168</v>
      </c>
      <c r="O127" s="89"/>
      <c r="P127" s="91"/>
    </row>
    <row r="128" spans="1:26" ht="12.75" customHeight="1" x14ac:dyDescent="0.2">
      <c r="A128" s="422"/>
      <c r="B128" s="425"/>
      <c r="C128" s="425"/>
      <c r="D128" s="430"/>
      <c r="E128" s="440"/>
      <c r="F128" s="432"/>
      <c r="G128" s="434"/>
      <c r="H128" s="106" t="s">
        <v>36</v>
      </c>
      <c r="I128" s="114">
        <v>0</v>
      </c>
      <c r="J128" s="79">
        <v>0</v>
      </c>
      <c r="K128" s="79"/>
      <c r="L128" s="93">
        <v>0</v>
      </c>
      <c r="M128" s="78">
        <v>168</v>
      </c>
      <c r="N128" s="79">
        <v>168</v>
      </c>
      <c r="O128" s="79"/>
      <c r="P128" s="94">
        <v>0</v>
      </c>
    </row>
    <row r="129" spans="1:26" ht="12.75" customHeight="1" x14ac:dyDescent="0.2">
      <c r="A129" s="421" t="s">
        <v>34</v>
      </c>
      <c r="B129" s="424" t="s">
        <v>28</v>
      </c>
      <c r="C129" s="426" t="s">
        <v>145</v>
      </c>
      <c r="D129" s="429" t="s">
        <v>146</v>
      </c>
      <c r="E129" s="439"/>
      <c r="F129" s="436" t="s">
        <v>28</v>
      </c>
      <c r="G129" s="435"/>
      <c r="H129" s="112" t="s">
        <v>15</v>
      </c>
      <c r="I129" s="113"/>
      <c r="J129" s="89"/>
      <c r="K129" s="89"/>
      <c r="L129" s="90"/>
      <c r="M129" s="88">
        <v>9.1999999999999993</v>
      </c>
      <c r="N129" s="89">
        <v>9.1999999999999993</v>
      </c>
      <c r="O129" s="89"/>
      <c r="P129" s="91"/>
    </row>
    <row r="130" spans="1:26" ht="12.75" customHeight="1" x14ac:dyDescent="0.2">
      <c r="A130" s="422"/>
      <c r="B130" s="425"/>
      <c r="C130" s="425"/>
      <c r="D130" s="430"/>
      <c r="E130" s="440"/>
      <c r="F130" s="432"/>
      <c r="G130" s="434"/>
      <c r="H130" s="106" t="s">
        <v>36</v>
      </c>
      <c r="I130" s="114">
        <v>0</v>
      </c>
      <c r="J130" s="79">
        <v>0</v>
      </c>
      <c r="K130" s="79"/>
      <c r="L130" s="93">
        <v>0</v>
      </c>
      <c r="M130" s="78">
        <v>9.1999999999999993</v>
      </c>
      <c r="N130" s="79">
        <v>9.1999999999999993</v>
      </c>
      <c r="O130" s="79"/>
      <c r="P130" s="94">
        <v>0</v>
      </c>
    </row>
    <row r="131" spans="1:26" ht="12.75" customHeight="1" x14ac:dyDescent="0.2">
      <c r="A131" s="421" t="s">
        <v>34</v>
      </c>
      <c r="B131" s="424" t="s">
        <v>28</v>
      </c>
      <c r="C131" s="426" t="s">
        <v>147</v>
      </c>
      <c r="D131" s="429" t="s">
        <v>148</v>
      </c>
      <c r="E131" s="439"/>
      <c r="F131" s="436" t="s">
        <v>28</v>
      </c>
      <c r="G131" s="435"/>
      <c r="H131" s="112" t="s">
        <v>15</v>
      </c>
      <c r="I131" s="113"/>
      <c r="J131" s="89"/>
      <c r="K131" s="89"/>
      <c r="L131" s="90"/>
      <c r="M131" s="88">
        <v>2</v>
      </c>
      <c r="N131" s="89">
        <v>2</v>
      </c>
      <c r="O131" s="89"/>
      <c r="P131" s="91"/>
    </row>
    <row r="132" spans="1:26" ht="12.75" customHeight="1" x14ac:dyDescent="0.2">
      <c r="A132" s="422"/>
      <c r="B132" s="425"/>
      <c r="C132" s="425"/>
      <c r="D132" s="430"/>
      <c r="E132" s="440"/>
      <c r="F132" s="432"/>
      <c r="G132" s="434"/>
      <c r="H132" s="106" t="s">
        <v>36</v>
      </c>
      <c r="I132" s="114">
        <v>0</v>
      </c>
      <c r="J132" s="79">
        <v>0</v>
      </c>
      <c r="K132" s="79"/>
      <c r="L132" s="93">
        <v>0</v>
      </c>
      <c r="M132" s="78">
        <v>2</v>
      </c>
      <c r="N132" s="79">
        <v>2</v>
      </c>
      <c r="O132" s="79"/>
      <c r="P132" s="94">
        <v>0</v>
      </c>
    </row>
    <row r="133" spans="1:26" ht="12.75" customHeight="1" x14ac:dyDescent="0.2">
      <c r="A133" s="421" t="s">
        <v>34</v>
      </c>
      <c r="B133" s="424" t="s">
        <v>28</v>
      </c>
      <c r="C133" s="426" t="s">
        <v>149</v>
      </c>
      <c r="D133" s="429" t="s">
        <v>150</v>
      </c>
      <c r="E133" s="439"/>
      <c r="F133" s="436" t="s">
        <v>28</v>
      </c>
      <c r="G133" s="435"/>
      <c r="H133" s="112" t="s">
        <v>15</v>
      </c>
      <c r="I133" s="113"/>
      <c r="J133" s="89"/>
      <c r="K133" s="89"/>
      <c r="L133" s="90"/>
      <c r="M133" s="88">
        <v>1.5</v>
      </c>
      <c r="N133" s="89">
        <v>1.5</v>
      </c>
      <c r="O133" s="89"/>
      <c r="P133" s="91"/>
    </row>
    <row r="134" spans="1:26" ht="12.75" customHeight="1" x14ac:dyDescent="0.2">
      <c r="A134" s="422"/>
      <c r="B134" s="425"/>
      <c r="C134" s="425"/>
      <c r="D134" s="430"/>
      <c r="E134" s="440"/>
      <c r="F134" s="432"/>
      <c r="G134" s="434"/>
      <c r="H134" s="106" t="s">
        <v>36</v>
      </c>
      <c r="I134" s="114">
        <v>0</v>
      </c>
      <c r="J134" s="79">
        <v>0</v>
      </c>
      <c r="K134" s="79"/>
      <c r="L134" s="93">
        <v>0</v>
      </c>
      <c r="M134" s="78">
        <v>1.5</v>
      </c>
      <c r="N134" s="79">
        <v>1.5</v>
      </c>
      <c r="O134" s="79"/>
      <c r="P134" s="94">
        <v>0</v>
      </c>
    </row>
    <row r="135" spans="1:26" ht="12.75" customHeight="1" x14ac:dyDescent="0.2">
      <c r="A135" s="421" t="s">
        <v>34</v>
      </c>
      <c r="B135" s="424" t="s">
        <v>28</v>
      </c>
      <c r="C135" s="426" t="s">
        <v>151</v>
      </c>
      <c r="D135" s="146" t="s">
        <v>152</v>
      </c>
      <c r="E135" s="431"/>
      <c r="F135" s="431"/>
      <c r="G135" s="433"/>
      <c r="H135" s="147" t="s">
        <v>15</v>
      </c>
      <c r="I135" s="148"/>
      <c r="J135" s="149"/>
      <c r="K135" s="149"/>
      <c r="L135" s="150"/>
      <c r="M135" s="151">
        <v>2</v>
      </c>
      <c r="N135" s="152">
        <v>2</v>
      </c>
      <c r="O135" s="153"/>
      <c r="P135" s="154"/>
      <c r="Q135" s="137"/>
      <c r="R135" s="137"/>
      <c r="S135" s="137"/>
      <c r="T135" s="137"/>
      <c r="U135" s="137"/>
      <c r="V135" s="137"/>
      <c r="W135" s="137"/>
      <c r="X135" s="137"/>
      <c r="Y135" s="137"/>
      <c r="Z135" s="137"/>
    </row>
    <row r="136" spans="1:26" ht="12.75" customHeight="1" x14ac:dyDescent="0.2">
      <c r="A136" s="422"/>
      <c r="B136" s="425"/>
      <c r="C136" s="425"/>
      <c r="D136" s="155"/>
      <c r="E136" s="432"/>
      <c r="F136" s="432"/>
      <c r="G136" s="434"/>
      <c r="H136" s="156" t="s">
        <v>36</v>
      </c>
      <c r="I136" s="78"/>
      <c r="J136" s="79"/>
      <c r="K136" s="79"/>
      <c r="L136" s="157"/>
      <c r="M136" s="78"/>
      <c r="N136" s="79"/>
      <c r="O136" s="79"/>
      <c r="P136" s="94"/>
      <c r="Q136" s="137"/>
      <c r="R136" s="137"/>
      <c r="S136" s="137"/>
      <c r="T136" s="137"/>
      <c r="U136" s="137"/>
      <c r="V136" s="137"/>
      <c r="W136" s="137"/>
      <c r="X136" s="137"/>
      <c r="Y136" s="137"/>
      <c r="Z136" s="137"/>
    </row>
    <row r="137" spans="1:26" ht="12.75" customHeight="1" x14ac:dyDescent="0.2">
      <c r="A137" s="421" t="s">
        <v>34</v>
      </c>
      <c r="B137" s="424" t="s">
        <v>28</v>
      </c>
      <c r="C137" s="426" t="s">
        <v>153</v>
      </c>
      <c r="D137" s="429" t="s">
        <v>154</v>
      </c>
      <c r="E137" s="452"/>
      <c r="F137" s="436" t="s">
        <v>28</v>
      </c>
      <c r="G137" s="435"/>
      <c r="H137" s="131" t="s">
        <v>15</v>
      </c>
      <c r="I137" s="132"/>
      <c r="J137" s="133"/>
      <c r="K137" s="133"/>
      <c r="L137" s="134">
        <v>0</v>
      </c>
      <c r="M137" s="135">
        <v>36.15</v>
      </c>
      <c r="N137" s="133">
        <v>36.200000000000003</v>
      </c>
      <c r="O137" s="133"/>
      <c r="P137" s="136"/>
      <c r="Q137" s="137"/>
      <c r="R137" s="137"/>
      <c r="S137" s="137"/>
      <c r="T137" s="137"/>
      <c r="U137" s="137"/>
      <c r="V137" s="137"/>
      <c r="W137" s="137"/>
      <c r="X137" s="137"/>
      <c r="Y137" s="137"/>
      <c r="Z137" s="137"/>
    </row>
    <row r="138" spans="1:26" ht="12.75" customHeight="1" x14ac:dyDescent="0.2">
      <c r="A138" s="422"/>
      <c r="B138" s="425"/>
      <c r="C138" s="425"/>
      <c r="D138" s="430"/>
      <c r="E138" s="432"/>
      <c r="F138" s="432"/>
      <c r="G138" s="434"/>
      <c r="H138" s="106" t="s">
        <v>36</v>
      </c>
      <c r="I138" s="114">
        <v>0</v>
      </c>
      <c r="J138" s="79">
        <v>0</v>
      </c>
      <c r="K138" s="79"/>
      <c r="L138" s="93">
        <v>0</v>
      </c>
      <c r="M138" s="78">
        <v>36.15</v>
      </c>
      <c r="N138" s="79">
        <v>36.200000000000003</v>
      </c>
      <c r="O138" s="79"/>
      <c r="P138" s="94">
        <v>0</v>
      </c>
      <c r="Q138" s="137"/>
      <c r="R138" s="137"/>
      <c r="S138" s="137"/>
      <c r="T138" s="137"/>
      <c r="U138" s="137"/>
      <c r="V138" s="137"/>
      <c r="W138" s="137"/>
      <c r="X138" s="137"/>
      <c r="Y138" s="137"/>
      <c r="Z138" s="137"/>
    </row>
    <row r="139" spans="1:26" ht="12.75" customHeight="1" x14ac:dyDescent="0.2">
      <c r="A139" s="421" t="s">
        <v>34</v>
      </c>
      <c r="B139" s="424" t="s">
        <v>28</v>
      </c>
      <c r="C139" s="426" t="s">
        <v>155</v>
      </c>
      <c r="D139" s="429" t="s">
        <v>156</v>
      </c>
      <c r="E139" s="439"/>
      <c r="F139" s="436" t="s">
        <v>28</v>
      </c>
      <c r="G139" s="435"/>
      <c r="H139" s="112" t="s">
        <v>15</v>
      </c>
      <c r="I139" s="113"/>
      <c r="J139" s="89"/>
      <c r="K139" s="89"/>
      <c r="L139" s="90"/>
      <c r="M139" s="88">
        <v>10</v>
      </c>
      <c r="N139" s="89">
        <v>10</v>
      </c>
      <c r="O139" s="89"/>
      <c r="P139" s="91"/>
    </row>
    <row r="140" spans="1:26" ht="12.75" customHeight="1" x14ac:dyDescent="0.2">
      <c r="A140" s="422"/>
      <c r="B140" s="425"/>
      <c r="C140" s="425"/>
      <c r="D140" s="430"/>
      <c r="E140" s="440"/>
      <c r="F140" s="432"/>
      <c r="G140" s="434"/>
      <c r="H140" s="106" t="s">
        <v>36</v>
      </c>
      <c r="I140" s="114">
        <v>0</v>
      </c>
      <c r="J140" s="79">
        <v>0</v>
      </c>
      <c r="K140" s="79"/>
      <c r="L140" s="93">
        <v>0</v>
      </c>
      <c r="M140" s="78">
        <v>10</v>
      </c>
      <c r="N140" s="79">
        <v>10</v>
      </c>
      <c r="O140" s="79"/>
      <c r="P140" s="94">
        <v>0</v>
      </c>
    </row>
    <row r="141" spans="1:26" ht="15.75" customHeight="1" x14ac:dyDescent="0.2">
      <c r="A141" s="82" t="s">
        <v>28</v>
      </c>
      <c r="B141" s="83" t="s">
        <v>34</v>
      </c>
      <c r="C141" s="451" t="s">
        <v>37</v>
      </c>
      <c r="D141" s="449"/>
      <c r="E141" s="449"/>
      <c r="F141" s="449"/>
      <c r="G141" s="449"/>
      <c r="H141" s="450"/>
      <c r="I141" s="158">
        <f t="shared" ref="I141:I142" si="13">J141+L141</f>
        <v>1455.25</v>
      </c>
      <c r="J141" s="159">
        <f t="shared" ref="J141:L141" si="14">J138+J136+J134+J132+J130+J128+J126+J124+J122+J120+J118+J116+J114+J112+J110+J108+J106+J103+J101+J99+J97+J95+J93+J91+J89+J87+J85+J83+J81+J79+J77+J75+J73+J140+J71+J69+J67+J65+J63+J61+J59+J57+J55+J53+J51+J49+J47+J45</f>
        <v>1455.25</v>
      </c>
      <c r="K141" s="159">
        <f t="shared" si="14"/>
        <v>0</v>
      </c>
      <c r="L141" s="159">
        <f t="shared" si="14"/>
        <v>0</v>
      </c>
      <c r="M141" s="158">
        <f t="shared" ref="M141:M142" si="15">N141+P141</f>
        <v>1915.4199999999998</v>
      </c>
      <c r="N141" s="159">
        <f t="shared" ref="N141:P141" si="16"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159">
        <f t="shared" si="16"/>
        <v>0</v>
      </c>
      <c r="P141" s="159">
        <f t="shared" si="16"/>
        <v>0</v>
      </c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">
      <c r="A142" s="160" t="s">
        <v>28</v>
      </c>
      <c r="B142" s="161" t="s">
        <v>34</v>
      </c>
      <c r="C142" s="448" t="s">
        <v>157</v>
      </c>
      <c r="D142" s="449"/>
      <c r="E142" s="449"/>
      <c r="F142" s="449"/>
      <c r="G142" s="449"/>
      <c r="H142" s="450"/>
      <c r="I142" s="162">
        <f t="shared" si="13"/>
        <v>13209.05</v>
      </c>
      <c r="J142" s="163">
        <f>J141+J42+J36+J32+J26</f>
        <v>13209.05</v>
      </c>
      <c r="K142" s="163">
        <f t="shared" ref="K142:L142" si="17">K141+K137+K135+K133+K131+K129+K127+K125+K123+K121+K119+K117+K115+K113+K111+K109+K107+K104+K102+K100+K98+K96+K94+K92+K90+K88+K86+K84+K82+K80+K78+K76+K74+K72+K139+K70+K68+K66+K64+K62+K60+K58+K56+K54+K52+K50+K48+K46</f>
        <v>0</v>
      </c>
      <c r="L142" s="163">
        <f t="shared" si="17"/>
        <v>0</v>
      </c>
      <c r="M142" s="162">
        <f t="shared" si="15"/>
        <v>14182.619999999997</v>
      </c>
      <c r="N142" s="163">
        <f t="shared" ref="N142:P142" si="18">N141+N42+N36+N32+N26</f>
        <v>14019.819999999998</v>
      </c>
      <c r="O142" s="163">
        <f t="shared" si="18"/>
        <v>8823.2000000000025</v>
      </c>
      <c r="P142" s="163">
        <f t="shared" si="18"/>
        <v>162.80000000000001</v>
      </c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"/>
    <row r="144" spans="1:26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397">
    <mergeCell ref="M3:M4"/>
    <mergeCell ref="N3:O3"/>
    <mergeCell ref="P3:P4"/>
    <mergeCell ref="A5:P5"/>
    <mergeCell ref="I3:I4"/>
    <mergeCell ref="B6:B26"/>
    <mergeCell ref="C6:C26"/>
    <mergeCell ref="D2:D4"/>
    <mergeCell ref="A2:A4"/>
    <mergeCell ref="M2:P2"/>
    <mergeCell ref="I2:L2"/>
    <mergeCell ref="D6:D24"/>
    <mergeCell ref="C2:C4"/>
    <mergeCell ref="B2:B4"/>
    <mergeCell ref="L3:L4"/>
    <mergeCell ref="H2:H4"/>
    <mergeCell ref="G2:G4"/>
    <mergeCell ref="F2:F4"/>
    <mergeCell ref="J3:K3"/>
    <mergeCell ref="H6:H24"/>
    <mergeCell ref="B72:B73"/>
    <mergeCell ref="B74:B75"/>
    <mergeCell ref="A70:A71"/>
    <mergeCell ref="A72:A73"/>
    <mergeCell ref="A74:A75"/>
    <mergeCell ref="A64:A65"/>
    <mergeCell ref="B66:B67"/>
    <mergeCell ref="C66:C67"/>
    <mergeCell ref="B68:B69"/>
    <mergeCell ref="C68:C69"/>
    <mergeCell ref="B70:B71"/>
    <mergeCell ref="A68:A69"/>
    <mergeCell ref="A66:A67"/>
    <mergeCell ref="B64:B65"/>
    <mergeCell ref="F62:F63"/>
    <mergeCell ref="F68:F69"/>
    <mergeCell ref="G70:G71"/>
    <mergeCell ref="G68:G69"/>
    <mergeCell ref="B28:B29"/>
    <mergeCell ref="B52:B53"/>
    <mergeCell ref="C70:C71"/>
    <mergeCell ref="C28:C29"/>
    <mergeCell ref="C30:C31"/>
    <mergeCell ref="G62:G63"/>
    <mergeCell ref="G56:G57"/>
    <mergeCell ref="G58:G59"/>
    <mergeCell ref="G60:G61"/>
    <mergeCell ref="G66:G67"/>
    <mergeCell ref="G64:G65"/>
    <mergeCell ref="E66:E67"/>
    <mergeCell ref="F56:F57"/>
    <mergeCell ref="F58:F59"/>
    <mergeCell ref="F60:F61"/>
    <mergeCell ref="B40:B41"/>
    <mergeCell ref="C40:C41"/>
    <mergeCell ref="D30:D31"/>
    <mergeCell ref="F64:F65"/>
    <mergeCell ref="G38:G39"/>
    <mergeCell ref="E94:E95"/>
    <mergeCell ref="E96:E97"/>
    <mergeCell ref="F94:F95"/>
    <mergeCell ref="F98:F99"/>
    <mergeCell ref="F96:F97"/>
    <mergeCell ref="G86:G87"/>
    <mergeCell ref="F86:F87"/>
    <mergeCell ref="F84:F85"/>
    <mergeCell ref="G96:G97"/>
    <mergeCell ref="G92:G93"/>
    <mergeCell ref="G90:G91"/>
    <mergeCell ref="G119:G120"/>
    <mergeCell ref="F119:F120"/>
    <mergeCell ref="G121:G122"/>
    <mergeCell ref="G115:G116"/>
    <mergeCell ref="G104:G106"/>
    <mergeCell ref="G94:G95"/>
    <mergeCell ref="G98:G99"/>
    <mergeCell ref="G100:G101"/>
    <mergeCell ref="G107:G108"/>
    <mergeCell ref="F102:F103"/>
    <mergeCell ref="F100:F101"/>
    <mergeCell ref="E62:E63"/>
    <mergeCell ref="E52:E53"/>
    <mergeCell ref="E50:E51"/>
    <mergeCell ref="B34:B35"/>
    <mergeCell ref="C60:C61"/>
    <mergeCell ref="C38:C39"/>
    <mergeCell ref="B62:B63"/>
    <mergeCell ref="C54:C55"/>
    <mergeCell ref="C56:C57"/>
    <mergeCell ref="B56:B57"/>
    <mergeCell ref="B54:B55"/>
    <mergeCell ref="B50:B51"/>
    <mergeCell ref="B48:B49"/>
    <mergeCell ref="B60:B61"/>
    <mergeCell ref="B58:B59"/>
    <mergeCell ref="A58:A59"/>
    <mergeCell ref="A56:A57"/>
    <mergeCell ref="A54:A55"/>
    <mergeCell ref="A50:A51"/>
    <mergeCell ref="A44:A45"/>
    <mergeCell ref="A62:A63"/>
    <mergeCell ref="A60:A61"/>
    <mergeCell ref="A52:A53"/>
    <mergeCell ref="A34:A35"/>
    <mergeCell ref="A40:A41"/>
    <mergeCell ref="A38:A39"/>
    <mergeCell ref="A48:A49"/>
    <mergeCell ref="A46:A47"/>
    <mergeCell ref="E64:E65"/>
    <mergeCell ref="E56:E57"/>
    <mergeCell ref="E58:E59"/>
    <mergeCell ref="E54:E55"/>
    <mergeCell ref="E60:E61"/>
    <mergeCell ref="D64:D65"/>
    <mergeCell ref="C48:C49"/>
    <mergeCell ref="C46:C47"/>
    <mergeCell ref="D44:D45"/>
    <mergeCell ref="C44:C45"/>
    <mergeCell ref="D46:D47"/>
    <mergeCell ref="C62:C63"/>
    <mergeCell ref="E44:E45"/>
    <mergeCell ref="D60:D61"/>
    <mergeCell ref="C64:C65"/>
    <mergeCell ref="D56:D57"/>
    <mergeCell ref="D52:D53"/>
    <mergeCell ref="D54:D55"/>
    <mergeCell ref="C52:C53"/>
    <mergeCell ref="C50:C51"/>
    <mergeCell ref="D62:D63"/>
    <mergeCell ref="C58:C59"/>
    <mergeCell ref="D48:D49"/>
    <mergeCell ref="D50:D51"/>
    <mergeCell ref="F44:F45"/>
    <mergeCell ref="E46:E47"/>
    <mergeCell ref="C42:H42"/>
    <mergeCell ref="A43:P43"/>
    <mergeCell ref="B44:B45"/>
    <mergeCell ref="B46:B47"/>
    <mergeCell ref="A27:P27"/>
    <mergeCell ref="A33:P33"/>
    <mergeCell ref="C32:H32"/>
    <mergeCell ref="A28:A29"/>
    <mergeCell ref="F40:F41"/>
    <mergeCell ref="G40:G41"/>
    <mergeCell ref="F38:F39"/>
    <mergeCell ref="C36:H36"/>
    <mergeCell ref="A37:P37"/>
    <mergeCell ref="D40:D41"/>
    <mergeCell ref="D38:D39"/>
    <mergeCell ref="C34:C35"/>
    <mergeCell ref="D34:D35"/>
    <mergeCell ref="D28:D29"/>
    <mergeCell ref="B38:B39"/>
    <mergeCell ref="F54:F55"/>
    <mergeCell ref="E2:E4"/>
    <mergeCell ref="E28:E29"/>
    <mergeCell ref="F28:F29"/>
    <mergeCell ref="G30:G31"/>
    <mergeCell ref="G28:G29"/>
    <mergeCell ref="F30:F31"/>
    <mergeCell ref="G48:G49"/>
    <mergeCell ref="F52:F53"/>
    <mergeCell ref="G50:G51"/>
    <mergeCell ref="F50:F51"/>
    <mergeCell ref="G52:G53"/>
    <mergeCell ref="G54:G55"/>
    <mergeCell ref="G46:G47"/>
    <mergeCell ref="F48:F49"/>
    <mergeCell ref="E48:E49"/>
    <mergeCell ref="E34:E35"/>
    <mergeCell ref="E38:E39"/>
    <mergeCell ref="E40:E41"/>
    <mergeCell ref="F34:F35"/>
    <mergeCell ref="G34:G35"/>
    <mergeCell ref="E30:E31"/>
    <mergeCell ref="G44:G45"/>
    <mergeCell ref="F46:F47"/>
    <mergeCell ref="D74:D75"/>
    <mergeCell ref="E72:E73"/>
    <mergeCell ref="D72:D73"/>
    <mergeCell ref="D70:D71"/>
    <mergeCell ref="D68:D69"/>
    <mergeCell ref="D66:D67"/>
    <mergeCell ref="C74:C75"/>
    <mergeCell ref="G72:G73"/>
    <mergeCell ref="G78:G79"/>
    <mergeCell ref="F72:F73"/>
    <mergeCell ref="G76:G77"/>
    <mergeCell ref="E74:E75"/>
    <mergeCell ref="G74:G75"/>
    <mergeCell ref="F74:F75"/>
    <mergeCell ref="F70:F71"/>
    <mergeCell ref="E68:E69"/>
    <mergeCell ref="E70:E71"/>
    <mergeCell ref="C72:C73"/>
    <mergeCell ref="F78:F79"/>
    <mergeCell ref="F66:F67"/>
    <mergeCell ref="A78:A79"/>
    <mergeCell ref="A76:A77"/>
    <mergeCell ref="D76:D77"/>
    <mergeCell ref="D90:D91"/>
    <mergeCell ref="D88:D89"/>
    <mergeCell ref="D86:D87"/>
    <mergeCell ref="D94:D95"/>
    <mergeCell ref="D96:D97"/>
    <mergeCell ref="D78:D79"/>
    <mergeCell ref="D82:D83"/>
    <mergeCell ref="D80:D81"/>
    <mergeCell ref="C82:C83"/>
    <mergeCell ref="C84:C85"/>
    <mergeCell ref="C76:C77"/>
    <mergeCell ref="C78:C79"/>
    <mergeCell ref="B90:B91"/>
    <mergeCell ref="C90:C91"/>
    <mergeCell ref="A90:A91"/>
    <mergeCell ref="A86:A87"/>
    <mergeCell ref="A92:A93"/>
    <mergeCell ref="A94:A95"/>
    <mergeCell ref="B92:B93"/>
    <mergeCell ref="B86:B87"/>
    <mergeCell ref="B78:B79"/>
    <mergeCell ref="A100:A101"/>
    <mergeCell ref="B100:B101"/>
    <mergeCell ref="A98:A99"/>
    <mergeCell ref="A96:A97"/>
    <mergeCell ref="B96:B97"/>
    <mergeCell ref="C94:C95"/>
    <mergeCell ref="C96:C97"/>
    <mergeCell ref="C100:C101"/>
    <mergeCell ref="C98:C99"/>
    <mergeCell ref="B98:B99"/>
    <mergeCell ref="B94:B95"/>
    <mergeCell ref="B76:B77"/>
    <mergeCell ref="F88:F89"/>
    <mergeCell ref="G88:G89"/>
    <mergeCell ref="C88:C89"/>
    <mergeCell ref="E90:E91"/>
    <mergeCell ref="D92:D93"/>
    <mergeCell ref="E92:E93"/>
    <mergeCell ref="C92:C93"/>
    <mergeCell ref="E86:E87"/>
    <mergeCell ref="E82:E83"/>
    <mergeCell ref="E84:E85"/>
    <mergeCell ref="F76:F77"/>
    <mergeCell ref="E78:E79"/>
    <mergeCell ref="E76:E77"/>
    <mergeCell ref="E80:E81"/>
    <mergeCell ref="F90:F91"/>
    <mergeCell ref="F92:F93"/>
    <mergeCell ref="F80:F81"/>
    <mergeCell ref="A88:A89"/>
    <mergeCell ref="B88:B89"/>
    <mergeCell ref="A82:A83"/>
    <mergeCell ref="A80:A81"/>
    <mergeCell ref="G82:G83"/>
    <mergeCell ref="G84:G85"/>
    <mergeCell ref="F82:F83"/>
    <mergeCell ref="B82:B83"/>
    <mergeCell ref="B80:B81"/>
    <mergeCell ref="C80:C81"/>
    <mergeCell ref="B84:B85"/>
    <mergeCell ref="A84:A85"/>
    <mergeCell ref="G80:G81"/>
    <mergeCell ref="C86:C87"/>
    <mergeCell ref="E88:E89"/>
    <mergeCell ref="D84:D85"/>
    <mergeCell ref="E100:E101"/>
    <mergeCell ref="D100:D101"/>
    <mergeCell ref="D109:D110"/>
    <mergeCell ref="D113:D114"/>
    <mergeCell ref="D111:D112"/>
    <mergeCell ref="E113:E114"/>
    <mergeCell ref="E107:E108"/>
    <mergeCell ref="E104:E106"/>
    <mergeCell ref="D98:D99"/>
    <mergeCell ref="E98:E99"/>
    <mergeCell ref="F139:F140"/>
    <mergeCell ref="G139:G140"/>
    <mergeCell ref="F137:F138"/>
    <mergeCell ref="G137:G138"/>
    <mergeCell ref="C142:H142"/>
    <mergeCell ref="C141:H141"/>
    <mergeCell ref="D139:D140"/>
    <mergeCell ref="A139:A140"/>
    <mergeCell ref="C139:C140"/>
    <mergeCell ref="B139:B140"/>
    <mergeCell ref="E139:E140"/>
    <mergeCell ref="D137:D138"/>
    <mergeCell ref="B137:B138"/>
    <mergeCell ref="E137:E138"/>
    <mergeCell ref="C137:C138"/>
    <mergeCell ref="A102:A103"/>
    <mergeCell ref="B102:B103"/>
    <mergeCell ref="D102:D103"/>
    <mergeCell ref="G102:G103"/>
    <mergeCell ref="A111:A112"/>
    <mergeCell ref="B113:B114"/>
    <mergeCell ref="B107:B108"/>
    <mergeCell ref="G117:G118"/>
    <mergeCell ref="G113:G114"/>
    <mergeCell ref="F109:F110"/>
    <mergeCell ref="G111:G112"/>
    <mergeCell ref="F111:F112"/>
    <mergeCell ref="G109:G110"/>
    <mergeCell ref="F104:F106"/>
    <mergeCell ref="F107:F108"/>
    <mergeCell ref="F113:F114"/>
    <mergeCell ref="F117:F118"/>
    <mergeCell ref="F115:F116"/>
    <mergeCell ref="E102:E103"/>
    <mergeCell ref="A107:A108"/>
    <mergeCell ref="A104:A106"/>
    <mergeCell ref="A109:A110"/>
    <mergeCell ref="B104:B106"/>
    <mergeCell ref="E115:E116"/>
    <mergeCell ref="C102:C103"/>
    <mergeCell ref="C109:C110"/>
    <mergeCell ref="C111:C112"/>
    <mergeCell ref="C115:C116"/>
    <mergeCell ref="C113:C114"/>
    <mergeCell ref="E121:E122"/>
    <mergeCell ref="D121:D122"/>
    <mergeCell ref="D123:D124"/>
    <mergeCell ref="E123:E124"/>
    <mergeCell ref="D104:D106"/>
    <mergeCell ref="D119:D120"/>
    <mergeCell ref="D117:D118"/>
    <mergeCell ref="C121:C122"/>
    <mergeCell ref="C123:C124"/>
    <mergeCell ref="D115:D116"/>
    <mergeCell ref="E117:E118"/>
    <mergeCell ref="E135:E136"/>
    <mergeCell ref="E133:E134"/>
    <mergeCell ref="C104:C106"/>
    <mergeCell ref="D127:D128"/>
    <mergeCell ref="C131:C132"/>
    <mergeCell ref="D131:D132"/>
    <mergeCell ref="D125:D126"/>
    <mergeCell ref="D107:D108"/>
    <mergeCell ref="C107:C108"/>
    <mergeCell ref="B109:B110"/>
    <mergeCell ref="B111:B112"/>
    <mergeCell ref="F135:F136"/>
    <mergeCell ref="G135:G136"/>
    <mergeCell ref="G133:G134"/>
    <mergeCell ref="F133:F134"/>
    <mergeCell ref="F131:F132"/>
    <mergeCell ref="F125:F126"/>
    <mergeCell ref="G125:G126"/>
    <mergeCell ref="G131:G132"/>
    <mergeCell ref="E109:E110"/>
    <mergeCell ref="E111:E112"/>
    <mergeCell ref="G127:G128"/>
    <mergeCell ref="F127:F128"/>
    <mergeCell ref="G123:G124"/>
    <mergeCell ref="F123:F124"/>
    <mergeCell ref="F121:F122"/>
    <mergeCell ref="E127:E128"/>
    <mergeCell ref="E131:E132"/>
    <mergeCell ref="E129:E130"/>
    <mergeCell ref="E125:E126"/>
    <mergeCell ref="G129:G130"/>
    <mergeCell ref="F129:F130"/>
    <mergeCell ref="E119:E120"/>
    <mergeCell ref="A135:A136"/>
    <mergeCell ref="A137:A138"/>
    <mergeCell ref="A133:A134"/>
    <mergeCell ref="B131:B132"/>
    <mergeCell ref="B135:B136"/>
    <mergeCell ref="C135:C136"/>
    <mergeCell ref="C119:C120"/>
    <mergeCell ref="D133:D134"/>
    <mergeCell ref="B129:B130"/>
    <mergeCell ref="D129:D130"/>
    <mergeCell ref="C129:C130"/>
    <mergeCell ref="A131:A132"/>
    <mergeCell ref="A129:A130"/>
    <mergeCell ref="B121:B122"/>
    <mergeCell ref="B119:B120"/>
    <mergeCell ref="A113:A114"/>
    <mergeCell ref="A121:A122"/>
    <mergeCell ref="A115:A116"/>
    <mergeCell ref="A117:A118"/>
    <mergeCell ref="A119:A120"/>
    <mergeCell ref="B133:B134"/>
    <mergeCell ref="C133:C134"/>
    <mergeCell ref="B127:B128"/>
    <mergeCell ref="B125:B126"/>
    <mergeCell ref="C125:C126"/>
    <mergeCell ref="A127:A128"/>
    <mergeCell ref="C127:C128"/>
    <mergeCell ref="A123:A124"/>
    <mergeCell ref="A125:A126"/>
    <mergeCell ref="B123:B124"/>
    <mergeCell ref="C117:C118"/>
    <mergeCell ref="B115:B116"/>
    <mergeCell ref="B117:B118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Seniunija</dc:creator>
  <cp:lastModifiedBy>Ingrida Maksvytienė</cp:lastModifiedBy>
  <cp:lastPrinted>2022-03-14T09:07:53Z</cp:lastPrinted>
  <dcterms:created xsi:type="dcterms:W3CDTF">2018-04-06T05:39:45Z</dcterms:created>
  <dcterms:modified xsi:type="dcterms:W3CDTF">2023-04-13T11:08:17Z</dcterms:modified>
</cp:coreProperties>
</file>